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30499\Desktop\tk_20230401\"/>
    </mc:Choice>
  </mc:AlternateContent>
  <xr:revisionPtr revIDLastSave="0" documentId="8_{E3816FD3-7DB1-4796-99F9-E24E6AAB8FDF}" xr6:coauthVersionLast="47" xr6:coauthVersionMax="47" xr10:uidLastSave="{00000000-0000-0000-0000-000000000000}"/>
  <bookViews>
    <workbookView xWindow="24" yWindow="144" windowWidth="23016" windowHeight="12336" tabRatio="951" xr2:uid="{00000000-000D-0000-FFFF-FFFF00000000}"/>
  </bookViews>
  <sheets>
    <sheet name="目次" sheetId="166" r:id="rId1"/>
    <sheet name="表1" sheetId="42" r:id="rId2"/>
    <sheet name="表2" sheetId="43" r:id="rId3"/>
    <sheet name="表3‐1" sheetId="141" r:id="rId4"/>
    <sheet name="表3-2" sheetId="149" r:id="rId5"/>
    <sheet name="表3 形態別内訳(60歳以上 (3)" sheetId="150" state="hidden" r:id="rId6"/>
    <sheet name="表3-3" sheetId="151" r:id="rId7"/>
    <sheet name="表4" sheetId="131" r:id="rId8"/>
    <sheet name="表5-1" sheetId="132" r:id="rId9"/>
    <sheet name="表5-2" sheetId="142" r:id="rId10"/>
    <sheet name="表5-3" sheetId="143" r:id="rId11"/>
    <sheet name="表6" sheetId="74" r:id="rId12"/>
    <sheet name="表7" sheetId="119" r:id="rId13"/>
    <sheet name="表8" sheetId="133" r:id="rId14"/>
    <sheet name="表9" sheetId="77" r:id="rId15"/>
    <sheet name="表10" sheetId="44" r:id="rId16"/>
    <sheet name="表11" sheetId="109" r:id="rId17"/>
    <sheet name="表12" sheetId="112" r:id="rId18"/>
  </sheets>
  <definedNames>
    <definedName name="_xlnm._FilterDatabase" localSheetId="1" hidden="1">表1!#REF!</definedName>
    <definedName name="_xlnm._FilterDatabase" localSheetId="2" hidden="1">表2!#REF!</definedName>
    <definedName name="_xlnm._FilterDatabase" localSheetId="5" hidden="1">'表3 形態別内訳(60歳以上 (3)'!#REF!</definedName>
    <definedName name="_xlnm._FilterDatabase" localSheetId="3" hidden="1">表3‐1!#REF!</definedName>
    <definedName name="_xlnm._FilterDatabase" localSheetId="4" hidden="1">'表3-2'!#REF!</definedName>
    <definedName name="_xlnm._FilterDatabase" localSheetId="6" hidden="1">'表3-3'!#REF!</definedName>
    <definedName name="_xlnm.Print_Area" localSheetId="1">表1!$B$1:$AA$56</definedName>
    <definedName name="_xlnm.Print_Area" localSheetId="15">表10!$B$1:$G$23</definedName>
    <definedName name="_xlnm.Print_Area" localSheetId="16">表11!$B$2:$P$58</definedName>
    <definedName name="_xlnm.Print_Area" localSheetId="17">表12!$B$1:$S$42</definedName>
    <definedName name="_xlnm.Print_Area" localSheetId="2">表2!$B$2:$AB$59</definedName>
    <definedName name="_xlnm.Print_Area" localSheetId="5">'表3 形態別内訳(60歳以上 (3)'!$B$2:$AB$59</definedName>
    <definedName name="_xlnm.Print_Area" localSheetId="3">表3‐1!$B$2:$AB$59</definedName>
    <definedName name="_xlnm.Print_Area" localSheetId="4">'表3-2'!$B$2:$AB$59</definedName>
    <definedName name="_xlnm.Print_Area" localSheetId="6">'表3-3'!$B$2:$AB$59</definedName>
    <definedName name="_xlnm.Print_Area" localSheetId="7">表4!$B$2:$I$60</definedName>
    <definedName name="_xlnm.Print_Area" localSheetId="8">'表5-1'!$B$2:$F$41</definedName>
    <definedName name="_xlnm.Print_Area" localSheetId="9">'表5-2'!$B$2:$F$41</definedName>
    <definedName name="_xlnm.Print_Area" localSheetId="10">'表5-3'!$B$2:$F$20</definedName>
    <definedName name="_xlnm.Print_Area" localSheetId="11">表6!$B$2:$G$41</definedName>
    <definedName name="_xlnm.Print_Area" localSheetId="12">表7!$B$1:$L$38</definedName>
    <definedName name="_xlnm.Print_Area" localSheetId="13">表8!$B$2:$E$21</definedName>
    <definedName name="_xlnm.Print_Area" localSheetId="14">表9!$B$2:$S$57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8" i="150" l="1"/>
  <c r="AA66" i="150"/>
  <c r="AA73" i="150" s="1"/>
  <c r="W66" i="150"/>
  <c r="W73" i="150" s="1"/>
  <c r="S66" i="150"/>
  <c r="S73" i="150" s="1"/>
  <c r="X65" i="150"/>
  <c r="X72" i="150" s="1"/>
  <c r="H65" i="150"/>
  <c r="H72" i="150" s="1"/>
  <c r="AB61" i="150"/>
  <c r="AA61" i="150"/>
  <c r="Z61" i="150"/>
  <c r="Y61" i="150"/>
  <c r="X61" i="150"/>
  <c r="W61" i="150"/>
  <c r="V61" i="150"/>
  <c r="U61" i="150"/>
  <c r="T61" i="150"/>
  <c r="S61" i="150"/>
  <c r="R61" i="150"/>
  <c r="Q61" i="150"/>
  <c r="J61" i="150"/>
  <c r="I61" i="150"/>
  <c r="H61" i="150"/>
  <c r="D61" i="150"/>
  <c r="D68" i="150" s="1"/>
  <c r="AB57" i="150"/>
  <c r="AA57" i="150"/>
  <c r="Z57" i="150"/>
  <c r="Y57" i="150"/>
  <c r="Y66" i="150" s="1"/>
  <c r="Y73" i="150" s="1"/>
  <c r="X57" i="150"/>
  <c r="W57" i="150"/>
  <c r="V57" i="150"/>
  <c r="U57" i="150"/>
  <c r="U66" i="150" s="1"/>
  <c r="U73" i="150" s="1"/>
  <c r="T57" i="150"/>
  <c r="S57" i="150"/>
  <c r="R57" i="150"/>
  <c r="Q57" i="150"/>
  <c r="Q66" i="150" s="1"/>
  <c r="Q73" i="150" s="1"/>
  <c r="J57" i="150"/>
  <c r="I57" i="150"/>
  <c r="I66" i="150" s="1"/>
  <c r="I73" i="150" s="1"/>
  <c r="H57" i="150"/>
  <c r="D57" i="150"/>
  <c r="D66" i="150" s="1"/>
  <c r="AB54" i="150"/>
  <c r="AB65" i="150" s="1"/>
  <c r="AB72" i="150" s="1"/>
  <c r="AA54" i="150"/>
  <c r="AA65" i="150" s="1"/>
  <c r="AA72" i="150" s="1"/>
  <c r="Z54" i="150"/>
  <c r="Y54" i="150"/>
  <c r="Y65" i="150" s="1"/>
  <c r="Y72" i="150" s="1"/>
  <c r="X54" i="150"/>
  <c r="W54" i="150"/>
  <c r="W65" i="150" s="1"/>
  <c r="W72" i="150" s="1"/>
  <c r="V54" i="150"/>
  <c r="U54" i="150"/>
  <c r="U65" i="150" s="1"/>
  <c r="U72" i="150" s="1"/>
  <c r="T54" i="150"/>
  <c r="S54" i="150"/>
  <c r="S65" i="150" s="1"/>
  <c r="S72" i="150" s="1"/>
  <c r="R54" i="150"/>
  <c r="Q54" i="150"/>
  <c r="Q65" i="150" s="1"/>
  <c r="Q72" i="150" s="1"/>
  <c r="J54" i="150"/>
  <c r="I54" i="150"/>
  <c r="I65" i="150" s="1"/>
  <c r="I72" i="150" s="1"/>
  <c r="H54" i="150"/>
  <c r="D54" i="150"/>
  <c r="D65" i="150" s="1"/>
  <c r="D72" i="150" s="1"/>
  <c r="I53" i="150"/>
  <c r="P51" i="150"/>
  <c r="O51" i="150"/>
  <c r="N51" i="150"/>
  <c r="L51" i="150"/>
  <c r="F51" i="150" s="1"/>
  <c r="U53" i="150" s="1"/>
  <c r="P48" i="150"/>
  <c r="O48" i="150"/>
  <c r="N48" i="150"/>
  <c r="L48" i="150"/>
  <c r="P45" i="150"/>
  <c r="O45" i="150"/>
  <c r="N45" i="150"/>
  <c r="L45" i="150"/>
  <c r="P42" i="150"/>
  <c r="N42" i="150" s="1"/>
  <c r="O42" i="150"/>
  <c r="O57" i="150" s="1"/>
  <c r="L42" i="150"/>
  <c r="P39" i="150"/>
  <c r="N39" i="150" s="1"/>
  <c r="O39" i="150"/>
  <c r="O54" i="150" s="1"/>
  <c r="L39" i="150"/>
  <c r="P36" i="150"/>
  <c r="O36" i="150"/>
  <c r="O61" i="150" s="1"/>
  <c r="N36" i="150"/>
  <c r="P33" i="150"/>
  <c r="M33" i="150" s="1"/>
  <c r="O33" i="150"/>
  <c r="N33" i="150"/>
  <c r="P30" i="150"/>
  <c r="M30" i="150" s="1"/>
  <c r="O30" i="150"/>
  <c r="N30" i="150"/>
  <c r="P27" i="150"/>
  <c r="M27" i="150" s="1"/>
  <c r="O27" i="150"/>
  <c r="N27" i="150"/>
  <c r="P24" i="150"/>
  <c r="O24" i="150"/>
  <c r="P21" i="150"/>
  <c r="O21" i="150"/>
  <c r="M21" i="150"/>
  <c r="P18" i="150"/>
  <c r="O18" i="150"/>
  <c r="M18" i="150"/>
  <c r="AB15" i="150"/>
  <c r="AB68" i="150" s="1"/>
  <c r="AA15" i="150"/>
  <c r="Z15" i="150"/>
  <c r="Z68" i="150" s="1"/>
  <c r="Y15" i="150"/>
  <c r="X15" i="150"/>
  <c r="X68" i="150" s="1"/>
  <c r="W15" i="150"/>
  <c r="V15" i="150"/>
  <c r="U15" i="150"/>
  <c r="T15" i="150"/>
  <c r="T68" i="150" s="1"/>
  <c r="S15" i="150"/>
  <c r="R15" i="150"/>
  <c r="R68" i="150" s="1"/>
  <c r="Q15" i="150"/>
  <c r="O15" i="150"/>
  <c r="J15" i="150"/>
  <c r="J68" i="150" s="1"/>
  <c r="I15" i="150"/>
  <c r="H15" i="150"/>
  <c r="H68" i="150" s="1"/>
  <c r="M24" i="150" l="1"/>
  <c r="P15" i="150"/>
  <c r="N57" i="150"/>
  <c r="S68" i="150"/>
  <c r="W68" i="150"/>
  <c r="AA68" i="150"/>
  <c r="G18" i="150"/>
  <c r="N54" i="150"/>
  <c r="I68" i="150"/>
  <c r="O68" i="150"/>
  <c r="L18" i="150"/>
  <c r="N18" i="150"/>
  <c r="G21" i="150"/>
  <c r="N24" i="150"/>
  <c r="Q68" i="150"/>
  <c r="U68" i="150"/>
  <c r="Y68" i="150"/>
  <c r="L21" i="150"/>
  <c r="N21" i="150"/>
  <c r="M23" i="150"/>
  <c r="M32" i="150"/>
  <c r="M36" i="150"/>
  <c r="P61" i="150"/>
  <c r="L57" i="150"/>
  <c r="F42" i="150"/>
  <c r="M45" i="150"/>
  <c r="L24" i="150"/>
  <c r="L27" i="150"/>
  <c r="L30" i="150"/>
  <c r="L33" i="150"/>
  <c r="L36" i="150"/>
  <c r="L44" i="150"/>
  <c r="F45" i="150"/>
  <c r="M48" i="150"/>
  <c r="R65" i="150"/>
  <c r="R72" i="150" s="1"/>
  <c r="V65" i="150"/>
  <c r="V72" i="150" s="1"/>
  <c r="Z65" i="150"/>
  <c r="Z72" i="150" s="1"/>
  <c r="O66" i="150"/>
  <c r="O73" i="150" s="1"/>
  <c r="N61" i="150"/>
  <c r="M39" i="150"/>
  <c r="P54" i="150"/>
  <c r="F48" i="150"/>
  <c r="L50" i="150"/>
  <c r="K48" i="150"/>
  <c r="H66" i="150"/>
  <c r="H73" i="150" s="1"/>
  <c r="G27" i="150"/>
  <c r="P29" i="150"/>
  <c r="G30" i="150"/>
  <c r="P32" i="150" s="1"/>
  <c r="G33" i="150"/>
  <c r="P35" i="150"/>
  <c r="F39" i="150"/>
  <c r="M42" i="150"/>
  <c r="P57" i="150"/>
  <c r="R53" i="150"/>
  <c r="F53" i="150"/>
  <c r="AA53" i="150"/>
  <c r="O53" i="150"/>
  <c r="X53" i="150"/>
  <c r="L54" i="150"/>
  <c r="O65" i="150"/>
  <c r="O72" i="150" s="1"/>
  <c r="K51" i="150"/>
  <c r="L53" i="150"/>
  <c r="T66" i="150"/>
  <c r="T73" i="150" s="1"/>
  <c r="X66" i="150"/>
  <c r="X73" i="150" s="1"/>
  <c r="AB66" i="150"/>
  <c r="AB73" i="150" s="1"/>
  <c r="D73" i="150"/>
  <c r="J66" i="150"/>
  <c r="J73" i="150" s="1"/>
  <c r="M51" i="150"/>
  <c r="J65" i="150"/>
  <c r="J72" i="150" s="1"/>
  <c r="R66" i="150"/>
  <c r="R73" i="150" s="1"/>
  <c r="V66" i="150"/>
  <c r="V73" i="150" s="1"/>
  <c r="Z66" i="150"/>
  <c r="Z73" i="150" s="1"/>
  <c r="T65" i="150"/>
  <c r="T72" i="150" s="1"/>
  <c r="G51" i="150" l="1"/>
  <c r="L65" i="150"/>
  <c r="M57" i="150"/>
  <c r="G42" i="150"/>
  <c r="M44" i="150" s="1"/>
  <c r="Y35" i="150"/>
  <c r="S35" i="150"/>
  <c r="G35" i="150"/>
  <c r="V35" i="150"/>
  <c r="AB35" i="150"/>
  <c r="J35" i="150"/>
  <c r="Y29" i="150"/>
  <c r="S29" i="150"/>
  <c r="G29" i="150"/>
  <c r="V29" i="150"/>
  <c r="AB29" i="150"/>
  <c r="J29" i="150"/>
  <c r="X50" i="150"/>
  <c r="R50" i="150"/>
  <c r="F50" i="150"/>
  <c r="O50" i="150"/>
  <c r="I50" i="150"/>
  <c r="AA50" i="150"/>
  <c r="U50" i="150"/>
  <c r="M54" i="150"/>
  <c r="M41" i="150"/>
  <c r="G39" i="150"/>
  <c r="AA47" i="150"/>
  <c r="O47" i="150"/>
  <c r="X47" i="150"/>
  <c r="L47" i="150"/>
  <c r="U47" i="150"/>
  <c r="I47" i="150"/>
  <c r="R47" i="150"/>
  <c r="F47" i="150"/>
  <c r="F30" i="150"/>
  <c r="K30" i="150"/>
  <c r="K42" i="150"/>
  <c r="K21" i="150"/>
  <c r="F21" i="150"/>
  <c r="Y23" i="150"/>
  <c r="AB23" i="150"/>
  <c r="V23" i="150"/>
  <c r="J23" i="150"/>
  <c r="S23" i="150"/>
  <c r="G23" i="150"/>
  <c r="P23" i="150"/>
  <c r="N65" i="150"/>
  <c r="N72" i="150" s="1"/>
  <c r="N66" i="150"/>
  <c r="N73" i="150" s="1"/>
  <c r="F54" i="150"/>
  <c r="U41" i="150"/>
  <c r="I41" i="150"/>
  <c r="R41" i="150"/>
  <c r="F41" i="150"/>
  <c r="AA41" i="150"/>
  <c r="O41" i="150"/>
  <c r="E39" i="150"/>
  <c r="M40" i="150" s="1"/>
  <c r="X41" i="150"/>
  <c r="L41" i="150"/>
  <c r="M47" i="150"/>
  <c r="G45" i="150"/>
  <c r="AB20" i="150"/>
  <c r="P20" i="150"/>
  <c r="Y20" i="150"/>
  <c r="M20" i="150"/>
  <c r="V20" i="150"/>
  <c r="J20" i="150"/>
  <c r="S20" i="150"/>
  <c r="G20" i="150"/>
  <c r="K39" i="150"/>
  <c r="M50" i="150"/>
  <c r="G48" i="150"/>
  <c r="F27" i="150"/>
  <c r="L29" i="150"/>
  <c r="K27" i="150"/>
  <c r="M35" i="150"/>
  <c r="M29" i="150"/>
  <c r="L15" i="150"/>
  <c r="F18" i="150"/>
  <c r="L20" i="150" s="1"/>
  <c r="K18" i="150"/>
  <c r="G24" i="150"/>
  <c r="G15" i="150" s="1"/>
  <c r="P66" i="150"/>
  <c r="P73" i="150" s="1"/>
  <c r="P65" i="150"/>
  <c r="P72" i="150" s="1"/>
  <c r="F33" i="150"/>
  <c r="L35" i="150" s="1"/>
  <c r="K33" i="150"/>
  <c r="L66" i="150"/>
  <c r="M61" i="150"/>
  <c r="M38" i="150"/>
  <c r="G36" i="150"/>
  <c r="P68" i="150"/>
  <c r="Y32" i="150"/>
  <c r="S32" i="150"/>
  <c r="G32" i="150"/>
  <c r="V32" i="150"/>
  <c r="AB32" i="150"/>
  <c r="J32" i="150"/>
  <c r="K45" i="150"/>
  <c r="F36" i="150"/>
  <c r="L38" i="150"/>
  <c r="L61" i="150"/>
  <c r="K36" i="150"/>
  <c r="F24" i="150"/>
  <c r="L26" i="150"/>
  <c r="K24" i="150"/>
  <c r="F57" i="150"/>
  <c r="L59" i="150" s="1"/>
  <c r="R44" i="150"/>
  <c r="F44" i="150"/>
  <c r="AA44" i="150"/>
  <c r="O44" i="150"/>
  <c r="E42" i="150"/>
  <c r="X44" i="150"/>
  <c r="U44" i="150"/>
  <c r="I44" i="150"/>
  <c r="N15" i="150"/>
  <c r="M15" i="150"/>
  <c r="G17" i="150" l="1"/>
  <c r="AB17" i="150"/>
  <c r="Y17" i="150"/>
  <c r="V17" i="150"/>
  <c r="J17" i="150"/>
  <c r="S17" i="150"/>
  <c r="P17" i="150"/>
  <c r="K61" i="150"/>
  <c r="K37" i="150"/>
  <c r="F61" i="150"/>
  <c r="F37" i="150"/>
  <c r="X38" i="150"/>
  <c r="I38" i="150"/>
  <c r="E36" i="150"/>
  <c r="U38" i="150"/>
  <c r="R38" i="150"/>
  <c r="F38" i="150"/>
  <c r="AA38" i="150"/>
  <c r="O38" i="150"/>
  <c r="K15" i="150"/>
  <c r="Y50" i="150"/>
  <c r="S50" i="150"/>
  <c r="G50" i="150"/>
  <c r="AB50" i="150"/>
  <c r="V50" i="150"/>
  <c r="J50" i="150"/>
  <c r="P50" i="150"/>
  <c r="K54" i="150"/>
  <c r="K40" i="150"/>
  <c r="Y47" i="150"/>
  <c r="S47" i="150"/>
  <c r="G47" i="150"/>
  <c r="AB47" i="150"/>
  <c r="V47" i="150"/>
  <c r="J47" i="150"/>
  <c r="P47" i="150"/>
  <c r="X23" i="150"/>
  <c r="R23" i="150"/>
  <c r="F23" i="150"/>
  <c r="E21" i="150"/>
  <c r="U23" i="150"/>
  <c r="I23" i="150"/>
  <c r="AA23" i="150"/>
  <c r="F22" i="150"/>
  <c r="O23" i="150"/>
  <c r="K57" i="150"/>
  <c r="K43" i="150"/>
  <c r="X32" i="150"/>
  <c r="I32" i="150"/>
  <c r="F32" i="150"/>
  <c r="E30" i="150"/>
  <c r="O32" i="150"/>
  <c r="U32" i="150"/>
  <c r="AA32" i="150"/>
  <c r="R32" i="150"/>
  <c r="M68" i="150"/>
  <c r="M17" i="150"/>
  <c r="Z43" i="150"/>
  <c r="V43" i="150"/>
  <c r="R43" i="150"/>
  <c r="J43" i="150"/>
  <c r="AB43" i="150"/>
  <c r="X43" i="150"/>
  <c r="T43" i="150"/>
  <c r="H43" i="150"/>
  <c r="U43" i="150"/>
  <c r="AA43" i="150"/>
  <c r="S43" i="150"/>
  <c r="Y43" i="150"/>
  <c r="Q43" i="150"/>
  <c r="I43" i="150"/>
  <c r="W43" i="150"/>
  <c r="O43" i="150"/>
  <c r="N43" i="150"/>
  <c r="L43" i="150"/>
  <c r="P43" i="150"/>
  <c r="L63" i="150"/>
  <c r="G61" i="150"/>
  <c r="Y38" i="150"/>
  <c r="S38" i="150"/>
  <c r="G38" i="150"/>
  <c r="AB38" i="150"/>
  <c r="V38" i="150"/>
  <c r="J38" i="150"/>
  <c r="G37" i="150"/>
  <c r="P38" i="150"/>
  <c r="L73" i="150"/>
  <c r="X20" i="150"/>
  <c r="R20" i="150"/>
  <c r="F20" i="150"/>
  <c r="E18" i="150"/>
  <c r="AA20" i="150"/>
  <c r="U20" i="150"/>
  <c r="I20" i="150"/>
  <c r="F15" i="150"/>
  <c r="O20" i="150"/>
  <c r="F65" i="150"/>
  <c r="F72" i="150" s="1"/>
  <c r="U56" i="150"/>
  <c r="I56" i="150"/>
  <c r="F56" i="150"/>
  <c r="AA56" i="150"/>
  <c r="X56" i="150"/>
  <c r="O56" i="150"/>
  <c r="R56" i="150"/>
  <c r="K31" i="150"/>
  <c r="M66" i="150"/>
  <c r="M73" i="150" s="1"/>
  <c r="AB53" i="150"/>
  <c r="V53" i="150"/>
  <c r="J53" i="150"/>
  <c r="Y53" i="150"/>
  <c r="S53" i="150"/>
  <c r="G53" i="150"/>
  <c r="E51" i="150"/>
  <c r="P53" i="150"/>
  <c r="F43" i="150"/>
  <c r="X35" i="150"/>
  <c r="I35" i="150"/>
  <c r="F35" i="150"/>
  <c r="E33" i="150"/>
  <c r="O35" i="150"/>
  <c r="U35" i="150"/>
  <c r="AA35" i="150"/>
  <c r="R35" i="150"/>
  <c r="Y26" i="150"/>
  <c r="S26" i="150"/>
  <c r="G26" i="150"/>
  <c r="AB26" i="150"/>
  <c r="J26" i="150"/>
  <c r="V26" i="150"/>
  <c r="P26" i="150"/>
  <c r="Z40" i="150"/>
  <c r="V40" i="150"/>
  <c r="R40" i="150"/>
  <c r="J40" i="150"/>
  <c r="AB40" i="150"/>
  <c r="X40" i="150"/>
  <c r="T40" i="150"/>
  <c r="H40" i="150"/>
  <c r="W40" i="150"/>
  <c r="O40" i="150"/>
  <c r="U40" i="150"/>
  <c r="AA40" i="150"/>
  <c r="S40" i="150"/>
  <c r="Y40" i="150"/>
  <c r="Q40" i="150"/>
  <c r="I40" i="150"/>
  <c r="L40" i="150"/>
  <c r="N40" i="150"/>
  <c r="P40" i="150"/>
  <c r="F40" i="150"/>
  <c r="K22" i="150"/>
  <c r="M65" i="150"/>
  <c r="M72" i="150" s="1"/>
  <c r="G57" i="150"/>
  <c r="Y44" i="150"/>
  <c r="S44" i="150"/>
  <c r="G44" i="150"/>
  <c r="AB44" i="150"/>
  <c r="V44" i="150"/>
  <c r="J44" i="150"/>
  <c r="G43" i="150"/>
  <c r="P44" i="150"/>
  <c r="L56" i="150"/>
  <c r="N68" i="150"/>
  <c r="F66" i="150"/>
  <c r="F73" i="150" s="1"/>
  <c r="AA59" i="150"/>
  <c r="U59" i="150"/>
  <c r="I59" i="150"/>
  <c r="R59" i="150"/>
  <c r="F59" i="150"/>
  <c r="O59" i="150"/>
  <c r="X59" i="150"/>
  <c r="X26" i="150"/>
  <c r="I26" i="150"/>
  <c r="U26" i="150"/>
  <c r="O26" i="150"/>
  <c r="AA26" i="150"/>
  <c r="F26" i="150"/>
  <c r="R26" i="150"/>
  <c r="E24" i="150"/>
  <c r="M63" i="150"/>
  <c r="K34" i="150"/>
  <c r="M26" i="150"/>
  <c r="L68" i="150"/>
  <c r="X29" i="150"/>
  <c r="I29" i="150"/>
  <c r="F29" i="150"/>
  <c r="O29" i="150"/>
  <c r="U29" i="150"/>
  <c r="AA29" i="150"/>
  <c r="R29" i="150"/>
  <c r="E27" i="150"/>
  <c r="L23" i="150"/>
  <c r="L32" i="150"/>
  <c r="E45" i="150"/>
  <c r="G54" i="150"/>
  <c r="Y41" i="150"/>
  <c r="S41" i="150"/>
  <c r="G41" i="150"/>
  <c r="AB41" i="150"/>
  <c r="V41" i="150"/>
  <c r="J41" i="150"/>
  <c r="G40" i="150"/>
  <c r="P41" i="150"/>
  <c r="E48" i="150"/>
  <c r="G49" i="150" s="1"/>
  <c r="M43" i="150"/>
  <c r="L72" i="150"/>
  <c r="M53" i="150"/>
  <c r="Z46" i="150" l="1"/>
  <c r="V46" i="150"/>
  <c r="R46" i="150"/>
  <c r="J46" i="150"/>
  <c r="AB46" i="150"/>
  <c r="X46" i="150"/>
  <c r="T46" i="150"/>
  <c r="H46" i="150"/>
  <c r="AA46" i="150"/>
  <c r="S46" i="150"/>
  <c r="Y46" i="150"/>
  <c r="I46" i="150"/>
  <c r="Q46" i="150"/>
  <c r="W46" i="150"/>
  <c r="O46" i="150"/>
  <c r="U46" i="150"/>
  <c r="P46" i="150"/>
  <c r="N46" i="150"/>
  <c r="L46" i="150"/>
  <c r="F46" i="150"/>
  <c r="M46" i="150"/>
  <c r="Y19" i="150"/>
  <c r="U19" i="150"/>
  <c r="Q19" i="150"/>
  <c r="I19" i="150"/>
  <c r="AA19" i="150"/>
  <c r="W19" i="150"/>
  <c r="S19" i="150"/>
  <c r="AB19" i="150"/>
  <c r="T19" i="150"/>
  <c r="E15" i="150"/>
  <c r="F16" i="150" s="1"/>
  <c r="F69" i="150" s="1"/>
  <c r="Z19" i="150"/>
  <c r="R19" i="150"/>
  <c r="J19" i="150"/>
  <c r="X19" i="150"/>
  <c r="P19" i="150"/>
  <c r="H19" i="150"/>
  <c r="V19" i="150"/>
  <c r="O19" i="150"/>
  <c r="M19" i="150"/>
  <c r="G19" i="150"/>
  <c r="L19" i="150"/>
  <c r="N19" i="150"/>
  <c r="G65" i="150"/>
  <c r="G72" i="150" s="1"/>
  <c r="G56" i="150"/>
  <c r="S56" i="150"/>
  <c r="AB56" i="150"/>
  <c r="Y56" i="150"/>
  <c r="V56" i="150"/>
  <c r="J56" i="150"/>
  <c r="P56" i="150"/>
  <c r="Z28" i="150"/>
  <c r="V28" i="150"/>
  <c r="R28" i="150"/>
  <c r="J28" i="150"/>
  <c r="Y28" i="150"/>
  <c r="T28" i="150"/>
  <c r="I28" i="150"/>
  <c r="S28" i="150"/>
  <c r="X28" i="150"/>
  <c r="AB28" i="150"/>
  <c r="W28" i="150"/>
  <c r="Q28" i="150"/>
  <c r="AA28" i="150"/>
  <c r="U28" i="150"/>
  <c r="M28" i="150"/>
  <c r="H28" i="150"/>
  <c r="N28" i="150"/>
  <c r="O28" i="150"/>
  <c r="P28" i="150"/>
  <c r="G28" i="150"/>
  <c r="L28" i="150"/>
  <c r="F28" i="150"/>
  <c r="Z25" i="150"/>
  <c r="V25" i="150"/>
  <c r="R25" i="150"/>
  <c r="J25" i="150"/>
  <c r="Y25" i="150"/>
  <c r="T25" i="150"/>
  <c r="I25" i="150"/>
  <c r="AB25" i="150"/>
  <c r="W25" i="150"/>
  <c r="Q25" i="150"/>
  <c r="X25" i="150"/>
  <c r="U25" i="150"/>
  <c r="S25" i="150"/>
  <c r="H25" i="150"/>
  <c r="AA25" i="150"/>
  <c r="P25" i="150"/>
  <c r="O25" i="150"/>
  <c r="N25" i="150"/>
  <c r="M25" i="150"/>
  <c r="L25" i="150"/>
  <c r="F25" i="150"/>
  <c r="F19" i="150"/>
  <c r="K68" i="150"/>
  <c r="S70" i="150"/>
  <c r="R17" i="150"/>
  <c r="F17" i="150"/>
  <c r="F68" i="150"/>
  <c r="AA17" i="150"/>
  <c r="I17" i="150"/>
  <c r="X17" i="150"/>
  <c r="O17" i="150"/>
  <c r="U17" i="150"/>
  <c r="E57" i="150"/>
  <c r="Z31" i="150"/>
  <c r="V31" i="150"/>
  <c r="R31" i="150"/>
  <c r="J31" i="150"/>
  <c r="Y31" i="150"/>
  <c r="T31" i="150"/>
  <c r="I31" i="150"/>
  <c r="S31" i="150"/>
  <c r="H31" i="150"/>
  <c r="X31" i="150"/>
  <c r="M31" i="150"/>
  <c r="AB31" i="150"/>
  <c r="W31" i="150"/>
  <c r="Q31" i="150"/>
  <c r="AA31" i="150"/>
  <c r="U31" i="150"/>
  <c r="O31" i="150"/>
  <c r="P31" i="150"/>
  <c r="N31" i="150"/>
  <c r="G31" i="150"/>
  <c r="L31" i="150"/>
  <c r="F31" i="150"/>
  <c r="Y22" i="150"/>
  <c r="U22" i="150"/>
  <c r="Q22" i="150"/>
  <c r="I22" i="150"/>
  <c r="AA22" i="150"/>
  <c r="W22" i="150"/>
  <c r="S22" i="150"/>
  <c r="Z22" i="150"/>
  <c r="R22" i="150"/>
  <c r="J22" i="150"/>
  <c r="X22" i="150"/>
  <c r="P22" i="150"/>
  <c r="H22" i="150"/>
  <c r="V22" i="150"/>
  <c r="AB22" i="150"/>
  <c r="T22" i="150"/>
  <c r="O22" i="150"/>
  <c r="M22" i="150"/>
  <c r="L22" i="150"/>
  <c r="G22" i="150"/>
  <c r="N22" i="150"/>
  <c r="K19" i="150"/>
  <c r="K62" i="150"/>
  <c r="L17" i="150"/>
  <c r="L70" i="150" s="1"/>
  <c r="E54" i="150"/>
  <c r="G55" i="150" s="1"/>
  <c r="G25" i="150"/>
  <c r="AB52" i="150"/>
  <c r="Z52" i="150"/>
  <c r="V52" i="150"/>
  <c r="W52" i="150"/>
  <c r="R52" i="150"/>
  <c r="J52" i="150"/>
  <c r="AA52" i="150"/>
  <c r="U52" i="150"/>
  <c r="Q52" i="150"/>
  <c r="I52" i="150"/>
  <c r="Y52" i="150"/>
  <c r="T52" i="150"/>
  <c r="H52" i="150"/>
  <c r="X52" i="150"/>
  <c r="S52" i="150"/>
  <c r="O52" i="150"/>
  <c r="L52" i="150"/>
  <c r="F52" i="150"/>
  <c r="N52" i="150"/>
  <c r="P52" i="150"/>
  <c r="K52" i="150"/>
  <c r="M52" i="150"/>
  <c r="G62" i="150"/>
  <c r="G63" i="150"/>
  <c r="G70" i="150" s="1"/>
  <c r="Y63" i="150"/>
  <c r="V63" i="150"/>
  <c r="V70" i="150" s="1"/>
  <c r="J63" i="150"/>
  <c r="J70" i="150" s="1"/>
  <c r="AB63" i="150"/>
  <c r="AB70" i="150" s="1"/>
  <c r="S63" i="150"/>
  <c r="P63" i="150"/>
  <c r="M70" i="150"/>
  <c r="G46" i="150"/>
  <c r="K65" i="150"/>
  <c r="K72" i="150" s="1"/>
  <c r="K25" i="150"/>
  <c r="G59" i="150"/>
  <c r="G66" i="150"/>
  <c r="G73" i="150" s="1"/>
  <c r="G58" i="150"/>
  <c r="AB59" i="150"/>
  <c r="S59" i="150"/>
  <c r="J59" i="150"/>
  <c r="V59" i="150"/>
  <c r="Y59" i="150"/>
  <c r="P59" i="150"/>
  <c r="Z49" i="150"/>
  <c r="V49" i="150"/>
  <c r="R49" i="150"/>
  <c r="J49" i="150"/>
  <c r="Y49" i="150"/>
  <c r="U49" i="150"/>
  <c r="Q49" i="150"/>
  <c r="AB49" i="150"/>
  <c r="X49" i="150"/>
  <c r="T49" i="150"/>
  <c r="H49" i="150"/>
  <c r="S49" i="150"/>
  <c r="I49" i="150"/>
  <c r="O49" i="150"/>
  <c r="AA49" i="150"/>
  <c r="W49" i="150"/>
  <c r="L49" i="150"/>
  <c r="P49" i="150"/>
  <c r="N49" i="150"/>
  <c r="F49" i="150"/>
  <c r="K49" i="150"/>
  <c r="M49" i="150"/>
  <c r="M56" i="150"/>
  <c r="Z34" i="150"/>
  <c r="V34" i="150"/>
  <c r="R34" i="150"/>
  <c r="J34" i="150"/>
  <c r="Y34" i="150"/>
  <c r="T34" i="150"/>
  <c r="I34" i="150"/>
  <c r="S34" i="150"/>
  <c r="H34" i="150"/>
  <c r="X34" i="150"/>
  <c r="M34" i="150"/>
  <c r="AB34" i="150"/>
  <c r="W34" i="150"/>
  <c r="Q34" i="150"/>
  <c r="AA34" i="150"/>
  <c r="U34" i="150"/>
  <c r="O34" i="150"/>
  <c r="P34" i="150"/>
  <c r="N34" i="150"/>
  <c r="G34" i="150"/>
  <c r="L34" i="150"/>
  <c r="F34" i="150"/>
  <c r="G52" i="150"/>
  <c r="M59" i="150"/>
  <c r="K46" i="150"/>
  <c r="K58" i="150"/>
  <c r="K66" i="150"/>
  <c r="K73" i="150" s="1"/>
  <c r="K28" i="150"/>
  <c r="E61" i="150"/>
  <c r="Z37" i="150"/>
  <c r="V37" i="150"/>
  <c r="R37" i="150"/>
  <c r="J37" i="150"/>
  <c r="AB37" i="150"/>
  <c r="Y37" i="150"/>
  <c r="T37" i="150"/>
  <c r="I37" i="150"/>
  <c r="S37" i="150"/>
  <c r="H37" i="150"/>
  <c r="X37" i="150"/>
  <c r="W37" i="150"/>
  <c r="Q37" i="150"/>
  <c r="AA37" i="150"/>
  <c r="U37" i="150"/>
  <c r="N37" i="150"/>
  <c r="P37" i="150"/>
  <c r="O37" i="150"/>
  <c r="L37" i="150"/>
  <c r="M37" i="150"/>
  <c r="AA63" i="150"/>
  <c r="U63" i="150"/>
  <c r="I63" i="150"/>
  <c r="F62" i="150"/>
  <c r="F63" i="150"/>
  <c r="X63" i="150"/>
  <c r="R63" i="150"/>
  <c r="O63" i="150"/>
  <c r="P70" i="150"/>
  <c r="Y70" i="150"/>
  <c r="G68" i="150"/>
  <c r="O70" i="150" l="1"/>
  <c r="X70" i="150"/>
  <c r="E68" i="150"/>
  <c r="V16" i="150"/>
  <c r="AB16" i="150"/>
  <c r="T16" i="150"/>
  <c r="X16" i="150"/>
  <c r="X69" i="150" s="1"/>
  <c r="Z16" i="150"/>
  <c r="R16" i="150"/>
  <c r="J16" i="150"/>
  <c r="H16" i="150"/>
  <c r="S16" i="150"/>
  <c r="I16" i="150"/>
  <c r="O16" i="150"/>
  <c r="Y16" i="150"/>
  <c r="Y69" i="150" s="1"/>
  <c r="Q16" i="150"/>
  <c r="AA16" i="150"/>
  <c r="U16" i="150"/>
  <c r="W16" i="150"/>
  <c r="W69" i="150" s="1"/>
  <c r="P16" i="150"/>
  <c r="M16" i="150"/>
  <c r="G16" i="150"/>
  <c r="G69" i="150" s="1"/>
  <c r="N16" i="150"/>
  <c r="N69" i="150" s="1"/>
  <c r="L16" i="150"/>
  <c r="K55" i="150"/>
  <c r="E66" i="150"/>
  <c r="E73" i="150" s="1"/>
  <c r="AA58" i="150"/>
  <c r="W58" i="150"/>
  <c r="S58" i="150"/>
  <c r="Y58" i="150"/>
  <c r="I58" i="150"/>
  <c r="U58" i="150"/>
  <c r="Q58" i="150"/>
  <c r="T58" i="150"/>
  <c r="J58" i="150"/>
  <c r="R58" i="150"/>
  <c r="AB58" i="150"/>
  <c r="Z58" i="150"/>
  <c r="H58" i="150"/>
  <c r="O58" i="150"/>
  <c r="X58" i="150"/>
  <c r="V58" i="150"/>
  <c r="P58" i="150"/>
  <c r="L58" i="150"/>
  <c r="N58" i="150"/>
  <c r="M58" i="150"/>
  <c r="F58" i="150"/>
  <c r="I70" i="150"/>
  <c r="F70" i="150"/>
  <c r="K16" i="150"/>
  <c r="K69" i="150" s="1"/>
  <c r="E65" i="150"/>
  <c r="E72" i="150" s="1"/>
  <c r="W55" i="150"/>
  <c r="U55" i="150"/>
  <c r="AA55" i="150"/>
  <c r="S55" i="150"/>
  <c r="Y55" i="150"/>
  <c r="Q55" i="150"/>
  <c r="I55" i="150"/>
  <c r="AB55" i="150"/>
  <c r="Z55" i="150"/>
  <c r="R55" i="150"/>
  <c r="V55" i="150"/>
  <c r="T55" i="150"/>
  <c r="J55" i="150"/>
  <c r="H55" i="150"/>
  <c r="X55" i="150"/>
  <c r="O55" i="150"/>
  <c r="N55" i="150"/>
  <c r="L55" i="150"/>
  <c r="P55" i="150"/>
  <c r="M55" i="150"/>
  <c r="F55" i="150"/>
  <c r="AA62" i="150"/>
  <c r="W62" i="150"/>
  <c r="S62" i="150"/>
  <c r="Y62" i="150"/>
  <c r="I62" i="150"/>
  <c r="U62" i="150"/>
  <c r="Q62" i="150"/>
  <c r="T62" i="150"/>
  <c r="R62" i="150"/>
  <c r="V62" i="150"/>
  <c r="H62" i="150"/>
  <c r="O62" i="150"/>
  <c r="X62" i="150"/>
  <c r="J62" i="150"/>
  <c r="Z62" i="150"/>
  <c r="AB62" i="150"/>
  <c r="N62" i="150"/>
  <c r="P62" i="150"/>
  <c r="M62" i="150"/>
  <c r="L62" i="150"/>
  <c r="U70" i="150"/>
  <c r="AA70" i="150"/>
  <c r="R70" i="150"/>
  <c r="L69" i="150" l="1"/>
  <c r="P69" i="150"/>
  <c r="Q69" i="150"/>
  <c r="S69" i="150"/>
  <c r="Z69" i="150"/>
  <c r="V69" i="150"/>
  <c r="H69" i="150"/>
  <c r="U69" i="150"/>
  <c r="O69" i="150"/>
  <c r="J69" i="150"/>
  <c r="T69" i="150"/>
  <c r="M69" i="150"/>
  <c r="AA69" i="150"/>
  <c r="I69" i="150"/>
  <c r="R69" i="150"/>
  <c r="AB69" i="150"/>
</calcChain>
</file>

<file path=xl/sharedStrings.xml><?xml version="1.0" encoding="utf-8"?>
<sst xmlns="http://schemas.openxmlformats.org/spreadsheetml/2006/main" count="680" uniqueCount="245">
  <si>
    <t>表１　回答事業所における各雇用形態の有無</t>
    <rPh sb="0" eb="1">
      <t>ﾋｮｳ</t>
    </rPh>
    <phoneticPr fontId="2" type="halfwidthKatakana"/>
  </si>
  <si>
    <t>１段目：事業所数</t>
    <rPh sb="1" eb="3">
      <t>ﾀﾞﾝﾒ</t>
    </rPh>
    <rPh sb="4" eb="7">
      <t>ｼﾞｷﾞｮｳｼｮ</t>
    </rPh>
    <rPh sb="7" eb="8">
      <t>ｽｳ</t>
    </rPh>
    <phoneticPr fontId="2" type="halfwidthKatakana"/>
  </si>
  <si>
    <t>２段目：総計（事業所数）に対する割合</t>
    <rPh sb="1" eb="3">
      <t>ﾀﾞﾝﾒ</t>
    </rPh>
    <rPh sb="4" eb="6">
      <t>ｿｳｹｲ</t>
    </rPh>
    <rPh sb="7" eb="10">
      <t>ｼﾞｷﾞｮｳｼｮ</t>
    </rPh>
    <rPh sb="10" eb="11">
      <t>ｽｳ</t>
    </rPh>
    <rPh sb="13" eb="14">
      <t>ﾀｲ</t>
    </rPh>
    <rPh sb="16" eb="18">
      <t>ﾜﾘｱｲ</t>
    </rPh>
    <phoneticPr fontId="2" type="halfwidthKatakana"/>
  </si>
  <si>
    <t>３段目：男性のいる事業所、女性のいる事業所ごとでの構成比</t>
    <rPh sb="1" eb="3">
      <t>ﾀﾞﾝﾒ</t>
    </rPh>
    <rPh sb="4" eb="6">
      <t>ﾀﾞﾝｾｲ</t>
    </rPh>
    <rPh sb="9" eb="12">
      <t>ｼﾞｷﾞｮｳｼｮ</t>
    </rPh>
    <rPh sb="13" eb="15">
      <t>ｼﾞｮｾｲ</t>
    </rPh>
    <rPh sb="18" eb="21">
      <t>ｼﾞｷﾞｮｳｼｮ</t>
    </rPh>
    <rPh sb="25" eb="28">
      <t>ｺｳｾｲﾋ</t>
    </rPh>
    <phoneticPr fontId="2" type="halfwidthKatakana"/>
  </si>
  <si>
    <t>（単位：社、％）</t>
    <rPh sb="1" eb="3">
      <t>ﾀﾝｲ</t>
    </rPh>
    <rPh sb="4" eb="5">
      <t>ｼｬ</t>
    </rPh>
    <phoneticPr fontId="2" type="halfwidthKatakana"/>
  </si>
  <si>
    <t xml:space="preserve"> 総 計</t>
    <phoneticPr fontId="2" type="halfwidthKatakana"/>
  </si>
  <si>
    <t>　男性のいる事業所</t>
    <phoneticPr fontId="2" type="halfwidthKatakana"/>
  </si>
  <si>
    <t>　女性のいる事業所</t>
    <phoneticPr fontId="2" type="halfwidthKatakana"/>
  </si>
  <si>
    <t>正規従業員のいる事業所</t>
    <phoneticPr fontId="2" type="halfwidthKatakana"/>
  </si>
  <si>
    <t>非正規従業員のいる事業所</t>
    <rPh sb="0" eb="1">
      <t>ﾋ</t>
    </rPh>
    <phoneticPr fontId="2" type="halfwidthKatakana"/>
  </si>
  <si>
    <t>非正規従業員の雇用形態区分</t>
    <rPh sb="0" eb="1">
      <t>ﾋ</t>
    </rPh>
    <rPh sb="1" eb="3">
      <t>ｾｲｷ</t>
    </rPh>
    <rPh sb="3" eb="6">
      <t>ｼﾞｭｳｷﾞｮｳｲﾝ</t>
    </rPh>
    <rPh sb="7" eb="9">
      <t>ｺﾖｳ</t>
    </rPh>
    <rPh sb="9" eb="11">
      <t>ｹｲﾀｲ</t>
    </rPh>
    <rPh sb="11" eb="13">
      <t>ｸﾌﾞﾝ</t>
    </rPh>
    <phoneticPr fontId="2" type="halfwidthKatakana"/>
  </si>
  <si>
    <t>パートタイム労働者のいる事業所</t>
    <rPh sb="6" eb="9">
      <t>ﾛｳﾄﾞｳｼｬ</t>
    </rPh>
    <rPh sb="12" eb="15">
      <t>ｼﾞｷﾞｮｳｼｮ</t>
    </rPh>
    <phoneticPr fontId="2" type="halfwidthKatakana"/>
  </si>
  <si>
    <t>派遣従業員のいる事業所</t>
    <rPh sb="0" eb="2">
      <t>ﾊｹﾝ</t>
    </rPh>
    <rPh sb="2" eb="5">
      <t>ｼﾞｭｳｷﾞｮｳｲﾝ</t>
    </rPh>
    <rPh sb="8" eb="11">
      <t>ｼﾞｷﾞｮｳｼｮ</t>
    </rPh>
    <phoneticPr fontId="2" type="halfwidthKatakana"/>
  </si>
  <si>
    <r>
      <t>その他</t>
    </r>
    <r>
      <rPr>
        <sz val="8"/>
        <rFont val="ＭＳ Ｐ明朝"/>
        <family val="1"/>
        <charset val="128"/>
      </rPr>
      <t>(※)</t>
    </r>
    <r>
      <rPr>
        <sz val="11"/>
        <rFont val="ＭＳ Ｐ明朝"/>
        <family val="1"/>
        <charset val="128"/>
      </rPr>
      <t>のいる事業所</t>
    </r>
    <rPh sb="2" eb="3">
      <t>ﾀ</t>
    </rPh>
    <rPh sb="9" eb="12">
      <t>ｼﾞｷﾞｮｳｼｮ</t>
    </rPh>
    <phoneticPr fontId="2" type="halfwidthKatakana"/>
  </si>
  <si>
    <t>1日および1週の所定労働時間（日数）が正規従業員と同じ者のいる事業所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5" eb="26">
      <t>ｵﾅ</t>
    </rPh>
    <rPh sb="27" eb="28">
      <t>ﾓﾉ</t>
    </rPh>
    <rPh sb="31" eb="34">
      <t>ｼﾞｷﾞｮｳｼｮ</t>
    </rPh>
    <phoneticPr fontId="2" type="halfwidthKatakana"/>
  </si>
  <si>
    <t>1日または1週の所定労働時間（日数）が正規従業員より短い者のいる事業所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6" eb="27">
      <t>ﾐｼﾞｶ</t>
    </rPh>
    <rPh sb="28" eb="29">
      <t>ﾓﾉ</t>
    </rPh>
    <rPh sb="32" eb="35">
      <t>ｼﾞｷﾞｮｳｼｮ</t>
    </rPh>
    <phoneticPr fontId="2" type="halfwidthKatakana"/>
  </si>
  <si>
    <t>計</t>
    <rPh sb="0" eb="1">
      <t>ｹｲ</t>
    </rPh>
    <phoneticPr fontId="2" type="halfwidthKatakana"/>
  </si>
  <si>
    <t>産業</t>
    <phoneticPr fontId="2" type="halfwidthKatakana"/>
  </si>
  <si>
    <t>建設業</t>
  </si>
  <si>
    <t>製造業</t>
  </si>
  <si>
    <t>運輸・通信業、
電気・ガス・水道業</t>
    <phoneticPr fontId="2" type="halfwidthKatakana"/>
  </si>
  <si>
    <t>卸売業・小売業</t>
    <rPh sb="2" eb="3">
      <t>ｷﾞｮｳ</t>
    </rPh>
    <rPh sb="6" eb="7">
      <t>ｷﾞｮｳ</t>
    </rPh>
    <phoneticPr fontId="2" type="halfwidthKatakana"/>
  </si>
  <si>
    <t>金融業・保険業</t>
    <rPh sb="2" eb="3">
      <t>ｷﾞｮｳ</t>
    </rPh>
    <phoneticPr fontId="2" type="halfwidthKatakana"/>
  </si>
  <si>
    <t>サービス業</t>
  </si>
  <si>
    <t>企業規模</t>
    <rPh sb="0" eb="2">
      <t>ｷｷﾞｮｳ</t>
    </rPh>
    <rPh sb="2" eb="4">
      <t>ｷﾎﾞ</t>
    </rPh>
    <phoneticPr fontId="2" type="halfwidthKatakana"/>
  </si>
  <si>
    <t>9人以下</t>
    <rPh sb="2" eb="4">
      <t>ｲｶ</t>
    </rPh>
    <phoneticPr fontId="2" type="halfwidthKatakana"/>
  </si>
  <si>
    <t>10～29人</t>
    <phoneticPr fontId="2" type="halfwidthKatakana"/>
  </si>
  <si>
    <t>30～49人</t>
    <phoneticPr fontId="2" type="halfwidthKatakana"/>
  </si>
  <si>
    <t>50～99人</t>
    <phoneticPr fontId="2" type="halfwidthKatakana"/>
  </si>
  <si>
    <t>100～299人</t>
  </si>
  <si>
    <t>300人以上</t>
    <rPh sb="4" eb="6">
      <t>ｲｼﾞｮｳ</t>
    </rPh>
    <phoneticPr fontId="2" type="halfwidthKatakana"/>
  </si>
  <si>
    <t>（再掲）</t>
    <rPh sb="1" eb="2">
      <t>サイ</t>
    </rPh>
    <rPh sb="2" eb="3">
      <t>ケイ</t>
    </rPh>
    <phoneticPr fontId="2"/>
  </si>
  <si>
    <t>10～299人</t>
  </si>
  <si>
    <t>30人以上</t>
    <rPh sb="3" eb="5">
      <t>イジョウ</t>
    </rPh>
    <phoneticPr fontId="2"/>
  </si>
  <si>
    <t>※その他の非正規従業員･･･嘱託従業員、他企業からの出向従業員、臨時的雇用者、アルバイト等</t>
    <rPh sb="3" eb="4">
      <t>ﾀ</t>
    </rPh>
    <rPh sb="5" eb="6">
      <t>ﾋ</t>
    </rPh>
    <rPh sb="6" eb="8">
      <t>ｾｲｷ</t>
    </rPh>
    <rPh sb="8" eb="11">
      <t>ｼﾞｭｳｷﾞｮｳｲﾝ</t>
    </rPh>
    <rPh sb="14" eb="16">
      <t>ｼｮｸﾀｸ</t>
    </rPh>
    <rPh sb="16" eb="19">
      <t>ｼﾞｭｳｷﾞｮｳｲﾝ</t>
    </rPh>
    <rPh sb="20" eb="23">
      <t>ﾀｷｷﾞｮｳ</t>
    </rPh>
    <rPh sb="26" eb="28">
      <t>ｼｭｯｺｳ</t>
    </rPh>
    <rPh sb="28" eb="31">
      <t>ｼﾞｭｳｷﾞｮｳｲﾝ</t>
    </rPh>
    <rPh sb="32" eb="35">
      <t>ﾘﾝｼﾞﾃｷ</t>
    </rPh>
    <rPh sb="35" eb="38">
      <t>ｺﾖｳｼｬ</t>
    </rPh>
    <rPh sb="44" eb="45">
      <t>ﾄｳ</t>
    </rPh>
    <phoneticPr fontId="2" type="halfwidthKatakana"/>
  </si>
  <si>
    <t>表２　回答事業所における従業員の雇用形態別内訳</t>
    <rPh sb="16" eb="18">
      <t>ｺﾖｳ</t>
    </rPh>
    <rPh sb="18" eb="20">
      <t>ｹｲﾀｲ</t>
    </rPh>
    <rPh sb="20" eb="21">
      <t>ﾍﾞﾂ</t>
    </rPh>
    <phoneticPr fontId="2" type="halfwidthKatakana"/>
  </si>
  <si>
    <t>１段目：事業所数または人数</t>
    <rPh sb="1" eb="3">
      <t>ﾀﾞﾝﾒ</t>
    </rPh>
    <rPh sb="4" eb="7">
      <t>ｼﾞｷﾞｮｳｼｮ</t>
    </rPh>
    <rPh sb="7" eb="8">
      <t>ｶｽﾞ</t>
    </rPh>
    <rPh sb="11" eb="13">
      <t>ﾆﾝｽﾞｳ</t>
    </rPh>
    <phoneticPr fontId="2" type="halfwidthKatakana"/>
  </si>
  <si>
    <t>２段目：従業員数（総数）に対する割合</t>
    <rPh sb="1" eb="3">
      <t>ﾀﾞﾝﾒ</t>
    </rPh>
    <rPh sb="4" eb="6">
      <t>ｼﾞｭｳｷﾞｮｳ</t>
    </rPh>
    <rPh sb="6" eb="8">
      <t>ｲﾝｽｳ</t>
    </rPh>
    <rPh sb="9" eb="11">
      <t>ｿｳｽｳ</t>
    </rPh>
    <rPh sb="13" eb="14">
      <t>ﾀｲ</t>
    </rPh>
    <rPh sb="16" eb="18">
      <t>ﾜﾘｱｲ</t>
    </rPh>
    <phoneticPr fontId="2" type="halfwidthKatakana"/>
  </si>
  <si>
    <t>３段目：男女別従業員数（総数）に対する割合</t>
    <rPh sb="1" eb="3">
      <t>ﾀﾞﾝﾒ</t>
    </rPh>
    <rPh sb="4" eb="6">
      <t>ﾀﾞﾝｼﾞｮ</t>
    </rPh>
    <rPh sb="6" eb="7">
      <t>ﾍﾞﾂ</t>
    </rPh>
    <rPh sb="7" eb="10">
      <t>ｼﾞｭｳｷﾞｮｳｲﾝ</t>
    </rPh>
    <rPh sb="10" eb="11">
      <t>ｽｳ</t>
    </rPh>
    <rPh sb="12" eb="14">
      <t>ｿｳｽｳ</t>
    </rPh>
    <rPh sb="16" eb="17">
      <t>ﾀｲ</t>
    </rPh>
    <rPh sb="19" eb="21">
      <t>ﾜﾘｱｲ</t>
    </rPh>
    <phoneticPr fontId="2" type="halfwidthKatakana"/>
  </si>
  <si>
    <t>（単位：社、人、％）</t>
    <rPh sb="1" eb="3">
      <t>ﾀﾝｲ</t>
    </rPh>
    <rPh sb="4" eb="5">
      <t>ｼｬ</t>
    </rPh>
    <rPh sb="6" eb="7">
      <t>ﾆﾝ</t>
    </rPh>
    <phoneticPr fontId="2" type="halfwidthKatakana"/>
  </si>
  <si>
    <t>回答
事業所数</t>
    <rPh sb="0" eb="2">
      <t>ｶｲﾄｳ</t>
    </rPh>
    <rPh sb="3" eb="6">
      <t>ｼﾞｷﾞｮｳｼｮ</t>
    </rPh>
    <phoneticPr fontId="2" type="halfwidthKatakana"/>
  </si>
  <si>
    <t>従業員数
（総数）</t>
    <rPh sb="6" eb="8">
      <t>ｿｳｽｳ</t>
    </rPh>
    <phoneticPr fontId="2" type="halfwidthKatakana"/>
  </si>
  <si>
    <t>正規
従業員</t>
    <phoneticPr fontId="2" type="halfwidthKatakana"/>
  </si>
  <si>
    <t>非正規
従業員</t>
    <phoneticPr fontId="2" type="halfwidthKatakana"/>
  </si>
  <si>
    <t>パートタイム労働者</t>
    <rPh sb="6" eb="9">
      <t>ﾛｳﾄﾞｳｼｬ</t>
    </rPh>
    <phoneticPr fontId="2" type="halfwidthKatakana"/>
  </si>
  <si>
    <t>1日および1週の所定労働時間（日数）が正規従業員と同じ者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5" eb="26">
      <t>ｵﾅ</t>
    </rPh>
    <rPh sb="27" eb="28">
      <t>ﾓﾉ</t>
    </rPh>
    <phoneticPr fontId="2" type="halfwidthKatakana"/>
  </si>
  <si>
    <t>1日または1週の所定労働時間（日数）が正規従業員より短い者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6" eb="27">
      <t>ﾐｼﾞｶ</t>
    </rPh>
    <rPh sb="28" eb="29">
      <t>ﾓﾉ</t>
    </rPh>
    <phoneticPr fontId="2" type="halfwidthKatakana"/>
  </si>
  <si>
    <t>派遣
従業員</t>
    <rPh sb="0" eb="2">
      <t>ﾊｹﾝ</t>
    </rPh>
    <rPh sb="3" eb="6">
      <t>ｼﾞｭｳｷﾞｮｳｲﾝ</t>
    </rPh>
    <phoneticPr fontId="2" type="halfwidthKatakana"/>
  </si>
  <si>
    <t>その他の労働者</t>
    <rPh sb="2" eb="3">
      <t>ﾀ</t>
    </rPh>
    <rPh sb="4" eb="7">
      <t>ﾛｳﾄﾞｳｼｬ</t>
    </rPh>
    <phoneticPr fontId="2" type="halfwidthKatakana"/>
  </si>
  <si>
    <t>男</t>
  </si>
  <si>
    <t>女</t>
    <rPh sb="0" eb="1">
      <t>ｵﾝﾅ</t>
    </rPh>
    <phoneticPr fontId="2" type="halfwidthKatakana"/>
  </si>
  <si>
    <t>運輸・通信業、
電気・ガス・水道業</t>
    <rPh sb="8" eb="9">
      <t>ﾃﾞﾝ</t>
    </rPh>
    <phoneticPr fontId="2" type="halfwidthKatakana"/>
  </si>
  <si>
    <t>表３－１　回答事業所における従業員の雇用形態別内訳（60歳以上）</t>
    <rPh sb="18" eb="20">
      <t>ｺﾖｳ</t>
    </rPh>
    <rPh sb="20" eb="22">
      <t>ｹｲﾀｲ</t>
    </rPh>
    <rPh sb="22" eb="23">
      <t>ﾍﾞﾂ</t>
    </rPh>
    <rPh sb="28" eb="31">
      <t>ｻｲｲｼﾞｮｳ</t>
    </rPh>
    <phoneticPr fontId="2" type="halfwidthKatakana"/>
  </si>
  <si>
    <t>60歳以上の従業員数
（総数）</t>
    <rPh sb="2" eb="5">
      <t>ｻｲｲｼﾞｮｳ</t>
    </rPh>
    <rPh sb="6" eb="9">
      <t>ｼﾞｭｳｷﾞｮｳｲﾝ</t>
    </rPh>
    <rPh sb="12" eb="14">
      <t>ｿｳｽｳ</t>
    </rPh>
    <phoneticPr fontId="2" type="halfwidthKatakana"/>
  </si>
  <si>
    <t>正規
従業員
（60歳以上）</t>
    <rPh sb="10" eb="13">
      <t>ｻｲｲｼﾞｮｳ</t>
    </rPh>
    <phoneticPr fontId="2" type="halfwidthKatakana"/>
  </si>
  <si>
    <t>非正規
従業員
（60歳以上）</t>
    <rPh sb="11" eb="14">
      <t>ｻｲｲｼﾞｮｳ</t>
    </rPh>
    <phoneticPr fontId="2" type="halfwidthKatakana"/>
  </si>
  <si>
    <t>パートタイム労働者
（60歳以上）</t>
    <rPh sb="6" eb="9">
      <t>ﾛｳﾄﾞｳｼｬ</t>
    </rPh>
    <rPh sb="13" eb="14">
      <t>ｻｲ</t>
    </rPh>
    <rPh sb="14" eb="16">
      <t>ｲｼﾞｮｳ</t>
    </rPh>
    <phoneticPr fontId="2" type="halfwidthKatakana"/>
  </si>
  <si>
    <t>1日および1週の所定労働時間（日数）が正規従業員と同じ者
(60歳以上)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5" eb="26">
      <t>ｵﾅ</t>
    </rPh>
    <rPh sb="27" eb="28">
      <t>ﾓﾉ</t>
    </rPh>
    <rPh sb="32" eb="35">
      <t>ｻｲｲｼﾞｮｳ</t>
    </rPh>
    <phoneticPr fontId="2" type="halfwidthKatakana"/>
  </si>
  <si>
    <t>1日または1週の所定労働時間（日数）が正規従業員より短い者
(60歳以上)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6" eb="27">
      <t>ﾐｼﾞｶ</t>
    </rPh>
    <rPh sb="28" eb="29">
      <t>ﾓﾉ</t>
    </rPh>
    <rPh sb="33" eb="36">
      <t>ｻｲｲｼﾞｮｳ</t>
    </rPh>
    <phoneticPr fontId="2" type="halfwidthKatakana"/>
  </si>
  <si>
    <t>派遣
従業員
（60歳以上）</t>
    <rPh sb="0" eb="2">
      <t>ﾊｹﾝ</t>
    </rPh>
    <rPh sb="3" eb="6">
      <t>ｼﾞｭｳｷﾞｮｳｲﾝ</t>
    </rPh>
    <rPh sb="10" eb="13">
      <t>ｻｲｲｼﾞｮｳ</t>
    </rPh>
    <phoneticPr fontId="2" type="halfwidthKatakana"/>
  </si>
  <si>
    <t>その他の労働者
（60歳以上）</t>
    <rPh sb="2" eb="3">
      <t>ﾀ</t>
    </rPh>
    <rPh sb="4" eb="7">
      <t>ﾛｳﾄﾞｳｼｬ</t>
    </rPh>
    <rPh sb="11" eb="14">
      <t>ｻｲｲｼﾞｮｳ</t>
    </rPh>
    <phoneticPr fontId="2" type="halfwidthKatakana"/>
  </si>
  <si>
    <t>企業規模別事業所・従業員数計</t>
  </si>
  <si>
    <t>　/総従業員数</t>
  </si>
  <si>
    <t>　/男（女）総従業員数</t>
  </si>
  <si>
    <t>再掲</t>
    <rPh sb="0" eb="2">
      <t>サイケイ</t>
    </rPh>
    <phoneticPr fontId="2"/>
  </si>
  <si>
    <t>上記チェック（ゼロならOK）</t>
  </si>
  <si>
    <t>表３－２　回答事業所における従業員の雇用形態別内訳（60～65歳）</t>
    <rPh sb="18" eb="20">
      <t>ｺﾖｳ</t>
    </rPh>
    <rPh sb="20" eb="22">
      <t>ｹｲﾀｲ</t>
    </rPh>
    <rPh sb="22" eb="23">
      <t>ﾍﾞﾂ</t>
    </rPh>
    <rPh sb="31" eb="32">
      <t>ｻｲ</t>
    </rPh>
    <phoneticPr fontId="2" type="halfwidthKatakana"/>
  </si>
  <si>
    <t>60～65歳の従業員数
（総数）</t>
    <rPh sb="7" eb="10">
      <t>ｼﾞｭｳｷﾞｮｳｲﾝ</t>
    </rPh>
    <rPh sb="13" eb="15">
      <t>ｿｳｽｳ</t>
    </rPh>
    <phoneticPr fontId="2" type="halfwidthKatakana"/>
  </si>
  <si>
    <t>正規
従業員
（60～65歳）</t>
    <phoneticPr fontId="2" type="halfwidthKatakana"/>
  </si>
  <si>
    <t>非正規
従業員
（60～65歳）</t>
    <phoneticPr fontId="2" type="halfwidthKatakana"/>
  </si>
  <si>
    <t>パートタイム労働者
（60～65歳）</t>
    <rPh sb="6" eb="9">
      <t>ﾛｳﾄﾞｳｼｬ</t>
    </rPh>
    <phoneticPr fontId="2" type="halfwidthKatakana"/>
  </si>
  <si>
    <t>1日および1週の所定労働時間（日数）が正規従業員と同じ者
(60～65歳)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5" eb="26">
      <t>ｵﾅ</t>
    </rPh>
    <rPh sb="27" eb="28">
      <t>ﾓﾉ</t>
    </rPh>
    <phoneticPr fontId="2" type="halfwidthKatakana"/>
  </si>
  <si>
    <t>1日または1週の所定労働時間（日数）が正規従業員より短い者
(60～65歳)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6" eb="27">
      <t>ﾐｼﾞｶ</t>
    </rPh>
    <rPh sb="28" eb="29">
      <t>ﾓﾉ</t>
    </rPh>
    <phoneticPr fontId="2" type="halfwidthKatakana"/>
  </si>
  <si>
    <t>派遣
従業員
（60～65歳）</t>
    <rPh sb="0" eb="2">
      <t>ﾊｹﾝ</t>
    </rPh>
    <rPh sb="3" eb="6">
      <t>ｼﾞｭｳｷﾞｮｳｲﾝ</t>
    </rPh>
    <phoneticPr fontId="2" type="halfwidthKatakana"/>
  </si>
  <si>
    <t>その他の労働者
（60～65歳）</t>
    <rPh sb="2" eb="3">
      <t>ﾀ</t>
    </rPh>
    <rPh sb="4" eb="7">
      <t>ﾛｳﾄﾞｳｼｬ</t>
    </rPh>
    <phoneticPr fontId="2" type="halfwidthKatakana"/>
  </si>
  <si>
    <t>表３　回答事業所における従業員の雇用形態別内訳（60歳以上）</t>
    <rPh sb="16" eb="18">
      <t>ｺﾖｳ</t>
    </rPh>
    <rPh sb="18" eb="20">
      <t>ｹｲﾀｲ</t>
    </rPh>
    <rPh sb="20" eb="21">
      <t>ﾍﾞﾂ</t>
    </rPh>
    <rPh sb="26" eb="29">
      <t>ｻｲｲｼﾞｮｳ</t>
    </rPh>
    <phoneticPr fontId="2" type="halfwidthKatakana"/>
  </si>
  <si>
    <t>表３－３　回答事業所における従業員の雇用形態別内訳（66歳以上）</t>
    <rPh sb="18" eb="20">
      <t>ｺﾖｳ</t>
    </rPh>
    <rPh sb="20" eb="22">
      <t>ｹｲﾀｲ</t>
    </rPh>
    <rPh sb="22" eb="23">
      <t>ﾍﾞﾂ</t>
    </rPh>
    <phoneticPr fontId="2" type="halfwidthKatakana"/>
  </si>
  <si>
    <t>66歳以上の従業員数
（総数）</t>
    <rPh sb="6" eb="9">
      <t>ｼﾞｭｳｷﾞｮｳｲﾝ</t>
    </rPh>
    <rPh sb="12" eb="14">
      <t>ｿｳｽｳ</t>
    </rPh>
    <phoneticPr fontId="2" type="halfwidthKatakana"/>
  </si>
  <si>
    <t>正規
従業員
（66歳以上）</t>
    <phoneticPr fontId="2" type="halfwidthKatakana"/>
  </si>
  <si>
    <t>非正規
従業員
（66歳以上）</t>
    <phoneticPr fontId="2" type="halfwidthKatakana"/>
  </si>
  <si>
    <t>パートタイム労働者
（66歳以上）</t>
    <rPh sb="6" eb="9">
      <t>ﾛｳﾄﾞｳｼｬ</t>
    </rPh>
    <rPh sb="14" eb="16">
      <t>ｲｼﾞｮｳ</t>
    </rPh>
    <phoneticPr fontId="2" type="halfwidthKatakana"/>
  </si>
  <si>
    <t>1日および1週の所定労働時間（日数）が正規従業員と同じ者
(66歳以上)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5" eb="26">
      <t>ｵﾅ</t>
    </rPh>
    <rPh sb="27" eb="28">
      <t>ﾓﾉ</t>
    </rPh>
    <phoneticPr fontId="2" type="halfwidthKatakana"/>
  </si>
  <si>
    <t>1日または1週の所定労働時間（日数）が正規従業員より短い者
(66歳以上)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6" eb="27">
      <t>ﾐｼﾞｶ</t>
    </rPh>
    <rPh sb="28" eb="29">
      <t>ﾓﾉ</t>
    </rPh>
    <phoneticPr fontId="2" type="halfwidthKatakana"/>
  </si>
  <si>
    <t>派遣
従業員
（66歳以上）</t>
    <rPh sb="0" eb="2">
      <t>ﾊｹﾝ</t>
    </rPh>
    <rPh sb="3" eb="6">
      <t>ｼﾞｭｳｷﾞｮｳｲﾝ</t>
    </rPh>
    <phoneticPr fontId="2" type="halfwidthKatakana"/>
  </si>
  <si>
    <t>その他の労働者
（66歳以上）</t>
    <rPh sb="2" eb="3">
      <t>ﾀ</t>
    </rPh>
    <rPh sb="4" eb="7">
      <t>ﾛｳﾄﾞｳｼｬ</t>
    </rPh>
    <phoneticPr fontId="2" type="halfwidthKatakana"/>
  </si>
  <si>
    <t>表４　早期離職の状況</t>
    <rPh sb="3" eb="5">
      <t>ソウキ</t>
    </rPh>
    <rPh sb="5" eb="7">
      <t>リショク</t>
    </rPh>
    <rPh sb="8" eb="10">
      <t>ジョウキョウ</t>
    </rPh>
    <phoneticPr fontId="2"/>
  </si>
  <si>
    <t>　　　　１段目：事業所数または採用者数もしくは離職者数</t>
    <rPh sb="5" eb="7">
      <t>ﾀﾞﾝﾒ</t>
    </rPh>
    <rPh sb="8" eb="11">
      <t>ｼﾞｷﾞｮｳｼｮ</t>
    </rPh>
    <rPh sb="11" eb="12">
      <t>ｽｳ</t>
    </rPh>
    <rPh sb="15" eb="18">
      <t>ｻｲﾖｳｼｬ</t>
    </rPh>
    <rPh sb="18" eb="19">
      <t>ｽｳ</t>
    </rPh>
    <rPh sb="23" eb="26">
      <t>ﾘｼｮｸｼｬ</t>
    </rPh>
    <rPh sb="26" eb="27">
      <t>ｽｳ</t>
    </rPh>
    <phoneticPr fontId="2" type="halfwidthKatakana"/>
  </si>
  <si>
    <t>　　　　２段目：回答事業所数に対する割合</t>
    <rPh sb="5" eb="7">
      <t>ﾀﾞﾝﾒ</t>
    </rPh>
    <rPh sb="8" eb="10">
      <t>ｶｲﾄｳ</t>
    </rPh>
    <rPh sb="10" eb="13">
      <t>ｼﾞｷﾞｮｳｼｮ</t>
    </rPh>
    <rPh sb="13" eb="14">
      <t>ｽｳ</t>
    </rPh>
    <rPh sb="15" eb="16">
      <t>ﾀｲ</t>
    </rPh>
    <rPh sb="18" eb="20">
      <t>ﾜﾘｱｲ</t>
    </rPh>
    <phoneticPr fontId="2" type="halfwidthKatakana"/>
  </si>
  <si>
    <t xml:space="preserve">                 または、過去3年間の採用者数に対する割合</t>
    <rPh sb="21" eb="23">
      <t>カコ</t>
    </rPh>
    <rPh sb="24" eb="26">
      <t>ネンカン</t>
    </rPh>
    <rPh sb="27" eb="30">
      <t>サイヨウシャ</t>
    </rPh>
    <rPh sb="30" eb="31">
      <t>スウ</t>
    </rPh>
    <rPh sb="32" eb="33">
      <t>タイ</t>
    </rPh>
    <rPh sb="35" eb="37">
      <t>ワリアイ</t>
    </rPh>
    <phoneticPr fontId="2"/>
  </si>
  <si>
    <t>（単位：社、人、％）</t>
    <rPh sb="1" eb="3">
      <t>タンイ</t>
    </rPh>
    <rPh sb="4" eb="5">
      <t>シャ</t>
    </rPh>
    <rPh sb="6" eb="7">
      <t>ニン</t>
    </rPh>
    <phoneticPr fontId="2"/>
  </si>
  <si>
    <t>回答
事業所数</t>
    <rPh sb="0" eb="2">
      <t>カイトウ</t>
    </rPh>
    <rPh sb="3" eb="6">
      <t>ジギョウショ</t>
    </rPh>
    <rPh sb="6" eb="7">
      <t>スウ</t>
    </rPh>
    <phoneticPr fontId="2"/>
  </si>
  <si>
    <t>過去3年間に採用者のあった事業所数</t>
    <rPh sb="0" eb="2">
      <t>カコ</t>
    </rPh>
    <rPh sb="3" eb="5">
      <t>ネンカン</t>
    </rPh>
    <rPh sb="6" eb="8">
      <t>サイヨウ</t>
    </rPh>
    <rPh sb="8" eb="9">
      <t>シャ</t>
    </rPh>
    <rPh sb="13" eb="16">
      <t>ジギョウショ</t>
    </rPh>
    <rPh sb="16" eb="17">
      <t>スウ</t>
    </rPh>
    <phoneticPr fontId="2"/>
  </si>
  <si>
    <t>過去3年間の
採用者数</t>
    <rPh sb="0" eb="2">
      <t>カコ</t>
    </rPh>
    <rPh sb="3" eb="5">
      <t>ネンカン</t>
    </rPh>
    <rPh sb="7" eb="10">
      <t>サイヨウシャ</t>
    </rPh>
    <rPh sb="10" eb="11">
      <t>スウ</t>
    </rPh>
    <phoneticPr fontId="2"/>
  </si>
  <si>
    <t>過去3年間に採用した者のうち、現在までに離職した者</t>
    <rPh sb="0" eb="2">
      <t>カコ</t>
    </rPh>
    <rPh sb="3" eb="5">
      <t>ネンカン</t>
    </rPh>
    <rPh sb="6" eb="8">
      <t>サイヨウ</t>
    </rPh>
    <rPh sb="10" eb="11">
      <t>モノ</t>
    </rPh>
    <rPh sb="15" eb="17">
      <t>ゲンザイ</t>
    </rPh>
    <rPh sb="20" eb="22">
      <t>リショク</t>
    </rPh>
    <rPh sb="24" eb="25">
      <t>モノ</t>
    </rPh>
    <phoneticPr fontId="2"/>
  </si>
  <si>
    <t>うち、26歳以下の者</t>
    <rPh sb="5" eb="6">
      <t>サイ</t>
    </rPh>
    <rPh sb="6" eb="8">
      <t>イカ</t>
    </rPh>
    <rPh sb="9" eb="10">
      <t>モノ</t>
    </rPh>
    <phoneticPr fontId="2"/>
  </si>
  <si>
    <t>その他</t>
  </si>
  <si>
    <t>計</t>
    <rPh sb="0" eb="1">
      <t>ケイ</t>
    </rPh>
    <phoneticPr fontId="2"/>
  </si>
  <si>
    <t>産業</t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</si>
  <si>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</si>
  <si>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</si>
  <si>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運輸・通信業、
電気・ガス・水道業</t>
    <phoneticPr fontId="2"/>
  </si>
  <si>
    <t>卸売業・小売業</t>
    <rPh sb="0" eb="2">
      <t>オロシウリ</t>
    </rPh>
    <rPh sb="2" eb="3">
      <t>ギョウ</t>
    </rPh>
    <rPh sb="4" eb="6">
      <t>コウリ</t>
    </rPh>
    <rPh sb="6" eb="7">
      <t>ギョウ</t>
    </rPh>
    <phoneticPr fontId="2"/>
  </si>
  <si>
    <t>金融業・保険業</t>
    <rPh sb="0" eb="2">
      <t>キンユウ</t>
    </rPh>
    <rPh sb="2" eb="3">
      <t>ギョウ</t>
    </rPh>
    <rPh sb="4" eb="7">
      <t>ホケンギョウ</t>
    </rPh>
    <phoneticPr fontId="2"/>
  </si>
  <si>
    <t>サービス業</t>
    <rPh sb="4" eb="5">
      <t>ギョウ</t>
    </rPh>
    <phoneticPr fontId="2"/>
  </si>
  <si>
    <t>企業規模</t>
    <rPh sb="0" eb="2">
      <t>キギョウ</t>
    </rPh>
    <rPh sb="2" eb="4">
      <t>キボ</t>
    </rPh>
    <phoneticPr fontId="2"/>
  </si>
  <si>
    <t>9人以下</t>
    <rPh sb="2" eb="4">
      <t>イカ</t>
    </rPh>
    <phoneticPr fontId="2"/>
  </si>
  <si>
    <t>10～29人</t>
    <phoneticPr fontId="2"/>
  </si>
  <si>
    <t>30～49人</t>
    <phoneticPr fontId="2"/>
  </si>
  <si>
    <t>50～99人</t>
    <phoneticPr fontId="2"/>
  </si>
  <si>
    <t>100～299人</t>
    <phoneticPr fontId="2"/>
  </si>
  <si>
    <t>300人以上</t>
    <rPh sb="4" eb="6">
      <t>イジョウ</t>
    </rPh>
    <phoneticPr fontId="2"/>
  </si>
  <si>
    <t>（再掲）</t>
    <rPh sb="1" eb="3">
      <t>サイケイ</t>
    </rPh>
    <phoneticPr fontId="2"/>
  </si>
  <si>
    <t>10～299人</t>
    <rPh sb="6" eb="7">
      <t>ニン</t>
    </rPh>
    <phoneticPr fontId="2"/>
  </si>
  <si>
    <t>30人以上</t>
    <rPh sb="2" eb="3">
      <t>ニン</t>
    </rPh>
    <rPh sb="3" eb="5">
      <t>イジョウ</t>
    </rPh>
    <phoneticPr fontId="2"/>
  </si>
  <si>
    <t>表５－１　女性管理職の状況</t>
    <rPh sb="0" eb="1">
      <t>ヒョウ</t>
    </rPh>
    <rPh sb="5" eb="7">
      <t>ジョセイ</t>
    </rPh>
    <rPh sb="7" eb="9">
      <t>カンリ</t>
    </rPh>
    <rPh sb="9" eb="10">
      <t>ショク</t>
    </rPh>
    <rPh sb="11" eb="13">
      <t>ジョウキョウ</t>
    </rPh>
    <phoneticPr fontId="2"/>
  </si>
  <si>
    <t>１段目：事業所数または管理職者数</t>
    <rPh sb="1" eb="3">
      <t>ﾀﾞﾝﾒ</t>
    </rPh>
    <rPh sb="4" eb="7">
      <t>ｼﾞｷﾞｮｳｼｮ</t>
    </rPh>
    <rPh sb="7" eb="8">
      <t>ｽｳ</t>
    </rPh>
    <rPh sb="11" eb="13">
      <t>ｶﾝﾘ</t>
    </rPh>
    <rPh sb="13" eb="14">
      <t>ｼｮｸ</t>
    </rPh>
    <rPh sb="14" eb="15">
      <t>ｼｬ</t>
    </rPh>
    <rPh sb="15" eb="16">
      <t>ｽｳ</t>
    </rPh>
    <phoneticPr fontId="2" type="halfwidthKatakana"/>
  </si>
  <si>
    <t>２段目：管理職者数に対する女性管理職者の割合</t>
    <rPh sb="1" eb="3">
      <t>ﾀﾞﾝﾒ</t>
    </rPh>
    <rPh sb="4" eb="6">
      <t>ｶﾝﾘ</t>
    </rPh>
    <rPh sb="6" eb="7">
      <t>ｼｮｸ</t>
    </rPh>
    <rPh sb="7" eb="8">
      <t>ｼｬ</t>
    </rPh>
    <rPh sb="8" eb="9">
      <t>ｽｳ</t>
    </rPh>
    <rPh sb="10" eb="11">
      <t>ﾀｲ</t>
    </rPh>
    <rPh sb="13" eb="15">
      <t>ｼﾞｮｾｲ</t>
    </rPh>
    <rPh sb="15" eb="17">
      <t>ｶﾝﾘ</t>
    </rPh>
    <rPh sb="17" eb="18">
      <t>ｼｮｸ</t>
    </rPh>
    <rPh sb="18" eb="19">
      <t>ｼｬ</t>
    </rPh>
    <rPh sb="20" eb="22">
      <t>ﾜﾘｱｲ</t>
    </rPh>
    <phoneticPr fontId="2" type="halfwidthKatakana"/>
  </si>
  <si>
    <t>回答事業所数</t>
    <rPh sb="0" eb="2">
      <t>カイトウ</t>
    </rPh>
    <rPh sb="2" eb="5">
      <t>ジギョウショ</t>
    </rPh>
    <rPh sb="5" eb="6">
      <t>スウ</t>
    </rPh>
    <phoneticPr fontId="2"/>
  </si>
  <si>
    <t>管理職者の人数</t>
    <rPh sb="0" eb="2">
      <t>カンリ</t>
    </rPh>
    <rPh sb="2" eb="3">
      <t>ショク</t>
    </rPh>
    <rPh sb="3" eb="4">
      <t>シャ</t>
    </rPh>
    <rPh sb="5" eb="7">
      <t>ニンズウ</t>
    </rPh>
    <phoneticPr fontId="2"/>
  </si>
  <si>
    <t>うち、女性管理職者の人数</t>
    <rPh sb="3" eb="5">
      <t>ジョセイ</t>
    </rPh>
    <rPh sb="5" eb="7">
      <t>カンリ</t>
    </rPh>
    <rPh sb="7" eb="8">
      <t>ショク</t>
    </rPh>
    <rPh sb="8" eb="9">
      <t>シャ</t>
    </rPh>
    <rPh sb="10" eb="12">
      <t>ニンズウ</t>
    </rPh>
    <phoneticPr fontId="2"/>
  </si>
  <si>
    <t>表５－２　女性リーダーの状況</t>
    <rPh sb="0" eb="1">
      <t>ヒョウ</t>
    </rPh>
    <rPh sb="5" eb="7">
      <t>ジョセイ</t>
    </rPh>
    <rPh sb="12" eb="14">
      <t>ジョウキョウ</t>
    </rPh>
    <phoneticPr fontId="2"/>
  </si>
  <si>
    <t>１段目：事業所数またはリーダーの人数</t>
    <rPh sb="1" eb="3">
      <t>ﾀﾞﾝﾒ</t>
    </rPh>
    <rPh sb="4" eb="7">
      <t>ｼﾞｷﾞｮｳｼｮ</t>
    </rPh>
    <rPh sb="7" eb="8">
      <t>ｽｳ</t>
    </rPh>
    <rPh sb="16" eb="17">
      <t>ﾆﾝ</t>
    </rPh>
    <rPh sb="17" eb="18">
      <t>ｽｳ</t>
    </rPh>
    <phoneticPr fontId="2" type="halfwidthKatakana"/>
  </si>
  <si>
    <t>２段目：リーダーの人数に対する女性リーダーの割合</t>
    <rPh sb="1" eb="3">
      <t>ﾀﾞﾝﾒ</t>
    </rPh>
    <rPh sb="9" eb="11">
      <t>ﾆﾝｽﾞｳ</t>
    </rPh>
    <rPh sb="12" eb="13">
      <t>ﾀｲ</t>
    </rPh>
    <rPh sb="15" eb="17">
      <t>ｼﾞｮｾｲ</t>
    </rPh>
    <rPh sb="22" eb="24">
      <t>ﾜﾘｱｲ</t>
    </rPh>
    <phoneticPr fontId="2" type="halfwidthKatakana"/>
  </si>
  <si>
    <t>リーダーの人数</t>
    <rPh sb="5" eb="7">
      <t>ニンズウ</t>
    </rPh>
    <phoneticPr fontId="2"/>
  </si>
  <si>
    <t>うち、女性リーダーの人数</t>
    <rPh sb="3" eb="5">
      <t>ジョセイ</t>
    </rPh>
    <rPh sb="10" eb="12">
      <t>ニンズウ</t>
    </rPh>
    <phoneticPr fontId="2"/>
  </si>
  <si>
    <t>表５－３　平均勤続年数の状況</t>
    <rPh sb="0" eb="1">
      <t>ヒョウ</t>
    </rPh>
    <rPh sb="5" eb="7">
      <t>ヘイキン</t>
    </rPh>
    <rPh sb="7" eb="9">
      <t>キンゾク</t>
    </rPh>
    <rPh sb="9" eb="11">
      <t>ネンスウ</t>
    </rPh>
    <rPh sb="12" eb="14">
      <t>ジョウキョウ</t>
    </rPh>
    <phoneticPr fontId="2"/>
  </si>
  <si>
    <t>（正規従業員）</t>
    <rPh sb="1" eb="3">
      <t>セイキ</t>
    </rPh>
    <rPh sb="3" eb="6">
      <t>ジュウギョウイン</t>
    </rPh>
    <phoneticPr fontId="2"/>
  </si>
  <si>
    <t>（単位：社、年）</t>
    <rPh sb="1" eb="3">
      <t>ﾀﾝｲ</t>
    </rPh>
    <rPh sb="4" eb="5">
      <t>ｼｬ</t>
    </rPh>
    <rPh sb="6" eb="7">
      <t>ﾈﾝ</t>
    </rPh>
    <phoneticPr fontId="2" type="halfwidthKatakana"/>
  </si>
  <si>
    <t>男性従業員</t>
    <rPh sb="0" eb="2">
      <t>ダンセイ</t>
    </rPh>
    <rPh sb="2" eb="5">
      <t>ジュウギョウイン</t>
    </rPh>
    <phoneticPr fontId="2"/>
  </si>
  <si>
    <t>女性従業員</t>
    <rPh sb="0" eb="2">
      <t>ジョセイ</t>
    </rPh>
    <rPh sb="2" eb="5">
      <t>ジュウギョウイン</t>
    </rPh>
    <phoneticPr fontId="2"/>
  </si>
  <si>
    <t>産業</t>
    <rPh sb="0" eb="2">
      <t>サンギョウ</t>
    </rPh>
    <phoneticPr fontId="2"/>
  </si>
  <si>
    <t>運輸・通信業、
電気・ガス・水道業</t>
    <rPh sb="0" eb="2">
      <t>ウンユ</t>
    </rPh>
    <rPh sb="3" eb="5">
      <t>ツウシン</t>
    </rPh>
    <rPh sb="5" eb="6">
      <t>ギョウ</t>
    </rPh>
    <phoneticPr fontId="2"/>
  </si>
  <si>
    <t>企業規模</t>
    <rPh sb="0" eb="2">
      <t>キギョウ</t>
    </rPh>
    <phoneticPr fontId="2"/>
  </si>
  <si>
    <t>9人以下</t>
    <rPh sb="1" eb="2">
      <t>ニン</t>
    </rPh>
    <rPh sb="2" eb="4">
      <t>イカ</t>
    </rPh>
    <phoneticPr fontId="2"/>
  </si>
  <si>
    <t>10～29人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</si>
  <si>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</si>
  <si>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</si>
  <si>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100～299人</t>
    <rPh sb="7" eb="8">
      <t>ニン</t>
    </rPh>
    <phoneticPr fontId="2"/>
  </si>
  <si>
    <t>300人以上</t>
    <rPh sb="3" eb="4">
      <t>ニン</t>
    </rPh>
    <rPh sb="4" eb="6">
      <t>イジョウ</t>
    </rPh>
    <phoneticPr fontId="2"/>
  </si>
  <si>
    <t>（再掲）
　　　10～299人</t>
    <rPh sb="1" eb="3">
      <t>サイケイ</t>
    </rPh>
    <rPh sb="14" eb="15">
      <t>ニン</t>
    </rPh>
    <phoneticPr fontId="2"/>
  </si>
  <si>
    <t>（再掲）
　　　30人以上</t>
    <rPh sb="1" eb="3">
      <t>サイケイ</t>
    </rPh>
    <rPh sb="10" eb="11">
      <t>ニン</t>
    </rPh>
    <rPh sb="11" eb="13">
      <t>イジョウ</t>
    </rPh>
    <phoneticPr fontId="2"/>
  </si>
  <si>
    <t>表６　就業規則の作成の有無</t>
    <rPh sb="3" eb="5">
      <t>シュウギョウ</t>
    </rPh>
    <rPh sb="5" eb="7">
      <t>キソク</t>
    </rPh>
    <rPh sb="8" eb="10">
      <t>サクセイ</t>
    </rPh>
    <rPh sb="11" eb="13">
      <t>ウム</t>
    </rPh>
    <phoneticPr fontId="2"/>
  </si>
  <si>
    <t>２段目：回答事業所数に対する割合</t>
    <rPh sb="1" eb="3">
      <t>ﾀﾞﾝﾒ</t>
    </rPh>
    <rPh sb="4" eb="6">
      <t>ｶｲﾄｳ</t>
    </rPh>
    <rPh sb="6" eb="9">
      <t>ｼﾞｷﾞｮｳｼｮ</t>
    </rPh>
    <rPh sb="9" eb="10">
      <t>ｽｳ</t>
    </rPh>
    <rPh sb="11" eb="12">
      <t>ﾀｲ</t>
    </rPh>
    <rPh sb="14" eb="16">
      <t>ﾜﾘｱｲ</t>
    </rPh>
    <phoneticPr fontId="2" type="halfwidthKatakana"/>
  </si>
  <si>
    <t>就業規則を作成
している</t>
    <rPh sb="0" eb="2">
      <t>シュウギョウ</t>
    </rPh>
    <rPh sb="2" eb="4">
      <t>キソク</t>
    </rPh>
    <rPh sb="5" eb="7">
      <t>サクセイ</t>
    </rPh>
    <phoneticPr fontId="2"/>
  </si>
  <si>
    <t>就業規則を作成
していない</t>
    <rPh sb="0" eb="2">
      <t>シュウギョウ</t>
    </rPh>
    <rPh sb="2" eb="4">
      <t>キソク</t>
    </rPh>
    <rPh sb="5" eb="7">
      <t>サクセイ</t>
    </rPh>
    <phoneticPr fontId="2"/>
  </si>
  <si>
    <t>無回答</t>
    <rPh sb="0" eb="3">
      <t>ムカイトウ</t>
    </rPh>
    <phoneticPr fontId="2"/>
  </si>
  <si>
    <t>表７　週休制の状況</t>
    <rPh sb="0" eb="1">
      <t>ヒョウ</t>
    </rPh>
    <rPh sb="3" eb="5">
      <t>シュウキュウ</t>
    </rPh>
    <rPh sb="5" eb="6">
      <t>セイ</t>
    </rPh>
    <rPh sb="7" eb="9">
      <t>ジョウキョウ</t>
    </rPh>
    <phoneticPr fontId="2"/>
  </si>
  <si>
    <t>２段目：回答事業所数に対する週休制の形態の割合</t>
    <rPh sb="1" eb="3">
      <t>ﾀﾞﾝﾒ</t>
    </rPh>
    <rPh sb="4" eb="6">
      <t>ｶｲﾄｳ</t>
    </rPh>
    <rPh sb="6" eb="9">
      <t>ｼﾞｷﾞｮｳｼｮ</t>
    </rPh>
    <rPh sb="9" eb="10">
      <t>ｽｳ</t>
    </rPh>
    <rPh sb="11" eb="12">
      <t>ﾀｲ</t>
    </rPh>
    <rPh sb="14" eb="17">
      <t>ｼｭｳｷｭｳｾｲ</t>
    </rPh>
    <rPh sb="18" eb="20">
      <t>ｹｲﾀｲ</t>
    </rPh>
    <rPh sb="21" eb="23">
      <t>ﾜﾘｱｲ</t>
    </rPh>
    <phoneticPr fontId="2" type="halfwidthKatakana"/>
  </si>
  <si>
    <t>回答
事業所数</t>
    <rPh sb="0" eb="2">
      <t>カイトウ</t>
    </rPh>
    <rPh sb="3" eb="6">
      <t>ジギョウショ</t>
    </rPh>
    <rPh sb="6" eb="7">
      <t>カズ</t>
    </rPh>
    <phoneticPr fontId="2"/>
  </si>
  <si>
    <t>週休
１日制</t>
    <rPh sb="0" eb="2">
      <t>シュウキュウ</t>
    </rPh>
    <rPh sb="4" eb="5">
      <t>ニチ</t>
    </rPh>
    <rPh sb="5" eb="6">
      <t>セイ</t>
    </rPh>
    <phoneticPr fontId="2"/>
  </si>
  <si>
    <t>週休
１日半制</t>
    <rPh sb="0" eb="2">
      <t>シュウキュウ</t>
    </rPh>
    <rPh sb="4" eb="5">
      <t>ニチ</t>
    </rPh>
    <rPh sb="5" eb="6">
      <t>ハン</t>
    </rPh>
    <rPh sb="6" eb="7">
      <t>セイ</t>
    </rPh>
    <phoneticPr fontId="2"/>
  </si>
  <si>
    <t>何らかの
週休
２日制</t>
    <rPh sb="0" eb="1">
      <t>ナン</t>
    </rPh>
    <rPh sb="5" eb="7">
      <t>シュウキュウ</t>
    </rPh>
    <rPh sb="9" eb="10">
      <t>ニチ</t>
    </rPh>
    <rPh sb="10" eb="11">
      <t>セイ</t>
    </rPh>
    <phoneticPr fontId="2"/>
  </si>
  <si>
    <t>その他
（週休３日制、３勤３休など）</t>
    <rPh sb="2" eb="3">
      <t>タ</t>
    </rPh>
    <rPh sb="5" eb="7">
      <t>シュウキュウ</t>
    </rPh>
    <rPh sb="8" eb="9">
      <t>ニチ</t>
    </rPh>
    <rPh sb="9" eb="10">
      <t>セイ</t>
    </rPh>
    <rPh sb="12" eb="13">
      <t>キン</t>
    </rPh>
    <rPh sb="14" eb="15">
      <t>キュウ</t>
    </rPh>
    <phoneticPr fontId="2"/>
  </si>
  <si>
    <t>変形
休日制
（４週４休）</t>
    <rPh sb="0" eb="1">
      <t>ヘン</t>
    </rPh>
    <rPh sb="1" eb="2">
      <t>ケイ</t>
    </rPh>
    <rPh sb="3" eb="5">
      <t>キュウジツ</t>
    </rPh>
    <rPh sb="5" eb="6">
      <t>セイ</t>
    </rPh>
    <rPh sb="9" eb="10">
      <t>シュウ</t>
    </rPh>
    <rPh sb="11" eb="12">
      <t>キュウ</t>
    </rPh>
    <phoneticPr fontId="2"/>
  </si>
  <si>
    <t>完全
週休
２日制</t>
    <rPh sb="0" eb="2">
      <t>カンゼン</t>
    </rPh>
    <rPh sb="3" eb="5">
      <t>シュウキュウ</t>
    </rPh>
    <rPh sb="7" eb="8">
      <t>ニチ</t>
    </rPh>
    <rPh sb="8" eb="9">
      <t>セイ</t>
    </rPh>
    <phoneticPr fontId="2"/>
  </si>
  <si>
    <t>その他の週休
２日制</t>
    <rPh sb="2" eb="3">
      <t>タ</t>
    </rPh>
    <rPh sb="4" eb="6">
      <t>シュウキュウ</t>
    </rPh>
    <rPh sb="8" eb="9">
      <t>ニチ</t>
    </rPh>
    <rPh sb="9" eb="10">
      <t>セイ</t>
    </rPh>
    <phoneticPr fontId="2"/>
  </si>
  <si>
    <t>卸売業・小売業</t>
    <rPh sb="2" eb="3">
      <t>ギョウ</t>
    </rPh>
    <phoneticPr fontId="2"/>
  </si>
  <si>
    <t>金融業・保険業</t>
    <rPh sb="2" eb="3">
      <t>ギョウ</t>
    </rPh>
    <phoneticPr fontId="2"/>
  </si>
  <si>
    <t>表８　所定外労働（残業）の状況</t>
    <rPh sb="0" eb="1">
      <t>ヒョウ</t>
    </rPh>
    <rPh sb="3" eb="5">
      <t>ショテイ</t>
    </rPh>
    <rPh sb="5" eb="6">
      <t>ガイ</t>
    </rPh>
    <rPh sb="6" eb="8">
      <t>ロウドウ</t>
    </rPh>
    <rPh sb="9" eb="11">
      <t>ザンギョウ</t>
    </rPh>
    <rPh sb="13" eb="15">
      <t>ジョウキョウ</t>
    </rPh>
    <phoneticPr fontId="2"/>
  </si>
  <si>
    <t>（単位：社、時間）</t>
    <rPh sb="1" eb="3">
      <t>ﾀﾝｲ</t>
    </rPh>
    <rPh sb="4" eb="5">
      <t>ｼｬ</t>
    </rPh>
    <rPh sb="6" eb="8">
      <t>ｼﾞｶﾝ</t>
    </rPh>
    <phoneticPr fontId="2" type="halfwidthKatakana"/>
  </si>
  <si>
    <t>1人当たり所定外労働の状況（年計）</t>
    <rPh sb="0" eb="2">
      <t>ヒトリ</t>
    </rPh>
    <rPh sb="2" eb="3">
      <t>ア</t>
    </rPh>
    <rPh sb="5" eb="7">
      <t>ショテイ</t>
    </rPh>
    <rPh sb="7" eb="8">
      <t>ガイ</t>
    </rPh>
    <rPh sb="8" eb="10">
      <t>ロウドウ</t>
    </rPh>
    <rPh sb="11" eb="13">
      <t>ジョウキョウ</t>
    </rPh>
    <rPh sb="14" eb="15">
      <t>ネン</t>
    </rPh>
    <rPh sb="15" eb="16">
      <t>ケイ</t>
    </rPh>
    <phoneticPr fontId="2"/>
  </si>
  <si>
    <t>所定外労働時間数</t>
    <rPh sb="0" eb="2">
      <t>ショテイ</t>
    </rPh>
    <rPh sb="2" eb="3">
      <t>ガイ</t>
    </rPh>
    <rPh sb="3" eb="5">
      <t>ロウドウ</t>
    </rPh>
    <rPh sb="5" eb="7">
      <t>ジカン</t>
    </rPh>
    <rPh sb="7" eb="8">
      <t>スウ</t>
    </rPh>
    <phoneticPr fontId="2"/>
  </si>
  <si>
    <t>表９　恒常的な所定外労働（残業）削減のための取組　（複数回答）</t>
    <rPh sb="0" eb="1">
      <t>ヒョウ</t>
    </rPh>
    <rPh sb="3" eb="5">
      <t>コウジョウ</t>
    </rPh>
    <rPh sb="5" eb="6">
      <t>テキ</t>
    </rPh>
    <rPh sb="7" eb="9">
      <t>ショテイ</t>
    </rPh>
    <rPh sb="9" eb="10">
      <t>ガイ</t>
    </rPh>
    <rPh sb="10" eb="12">
      <t>ロウドウ</t>
    </rPh>
    <rPh sb="13" eb="15">
      <t>ザンギョウ</t>
    </rPh>
    <rPh sb="16" eb="18">
      <t>サクゲン</t>
    </rPh>
    <rPh sb="22" eb="23">
      <t>ト</t>
    </rPh>
    <rPh sb="23" eb="24">
      <t>ク</t>
    </rPh>
    <rPh sb="26" eb="28">
      <t>フクスウ</t>
    </rPh>
    <rPh sb="28" eb="30">
      <t>カイトウ</t>
    </rPh>
    <phoneticPr fontId="2"/>
  </si>
  <si>
    <t>３段目：取組をしている事業所での取組内容の割合（複数回答）</t>
    <rPh sb="1" eb="3">
      <t>ﾀﾞﾝﾒ</t>
    </rPh>
    <rPh sb="4" eb="5">
      <t>ﾄ</t>
    </rPh>
    <rPh sb="5" eb="6">
      <t>ｸ</t>
    </rPh>
    <rPh sb="11" eb="14">
      <t>ｼﾞｷﾞｮｳｼｮ</t>
    </rPh>
    <rPh sb="16" eb="18">
      <t>ﾄﾘｸﾐ</t>
    </rPh>
    <rPh sb="18" eb="20">
      <t>ﾅｲﾖｳ</t>
    </rPh>
    <rPh sb="21" eb="23">
      <t>ﾜﾘｱｲ</t>
    </rPh>
    <rPh sb="24" eb="26">
      <t>ﾌｸｽｳ</t>
    </rPh>
    <rPh sb="26" eb="28">
      <t>ｶｲﾄｳ</t>
    </rPh>
    <phoneticPr fontId="2" type="halfwidthKatakana"/>
  </si>
  <si>
    <t>（単位：社、％）</t>
    <rPh sb="1" eb="3">
      <t>タンイ</t>
    </rPh>
    <rPh sb="4" eb="5">
      <t>シャ</t>
    </rPh>
    <phoneticPr fontId="2"/>
  </si>
  <si>
    <t>取組を
している</t>
    <rPh sb="0" eb="1">
      <t>ト</t>
    </rPh>
    <rPh sb="1" eb="2">
      <t>ク</t>
    </rPh>
    <phoneticPr fontId="2"/>
  </si>
  <si>
    <t>特になし</t>
    <rPh sb="0" eb="1">
      <t>トク</t>
    </rPh>
    <phoneticPr fontId="2"/>
  </si>
  <si>
    <t>業務量や
内容に
見合った
人員配置を工夫</t>
    <rPh sb="0" eb="2">
      <t>ギョウム</t>
    </rPh>
    <rPh sb="2" eb="3">
      <t>リョウ</t>
    </rPh>
    <rPh sb="5" eb="7">
      <t>ナイヨウ</t>
    </rPh>
    <rPh sb="9" eb="11">
      <t>ミア</t>
    </rPh>
    <rPh sb="14" eb="15">
      <t>ジンジ</t>
    </rPh>
    <rPh sb="15" eb="16">
      <t>イン</t>
    </rPh>
    <rPh sb="16" eb="18">
      <t>ハイチ</t>
    </rPh>
    <rPh sb="19" eb="21">
      <t>クフウ</t>
    </rPh>
    <phoneticPr fontId="2"/>
  </si>
  <si>
    <t>業務の効率を上げるための人材育成を実施</t>
    <rPh sb="0" eb="2">
      <t>ギョウム</t>
    </rPh>
    <rPh sb="3" eb="5">
      <t>コウリツ</t>
    </rPh>
    <rPh sb="6" eb="7">
      <t>ア</t>
    </rPh>
    <rPh sb="12" eb="14">
      <t>ジンザイ</t>
    </rPh>
    <rPh sb="14" eb="16">
      <t>イクセイ</t>
    </rPh>
    <rPh sb="17" eb="19">
      <t>ジッシ</t>
    </rPh>
    <phoneticPr fontId="2"/>
  </si>
  <si>
    <t>業務内容の共有化</t>
    <rPh sb="0" eb="2">
      <t>ギョウム</t>
    </rPh>
    <rPh sb="2" eb="4">
      <t>ナイヨウ</t>
    </rPh>
    <rPh sb="5" eb="8">
      <t>キョウユウカ</t>
    </rPh>
    <phoneticPr fontId="2"/>
  </si>
  <si>
    <t>残業の事前申請の徹底</t>
    <rPh sb="0" eb="2">
      <t>ザンギョウ</t>
    </rPh>
    <rPh sb="3" eb="5">
      <t>ジゼン</t>
    </rPh>
    <rPh sb="5" eb="7">
      <t>シンセイ</t>
    </rPh>
    <rPh sb="8" eb="10">
      <t>テッテイ</t>
    </rPh>
    <phoneticPr fontId="2"/>
  </si>
  <si>
    <t>変形労働時間制の導入</t>
    <rPh sb="0" eb="2">
      <t>ヘンケイ</t>
    </rPh>
    <rPh sb="2" eb="4">
      <t>ロウドウ</t>
    </rPh>
    <rPh sb="4" eb="6">
      <t>ジカン</t>
    </rPh>
    <rPh sb="6" eb="7">
      <t>セイ</t>
    </rPh>
    <rPh sb="8" eb="10">
      <t>ドウニュウ</t>
    </rPh>
    <phoneticPr fontId="2"/>
  </si>
  <si>
    <t>フレックスタイム制の導入</t>
    <rPh sb="8" eb="9">
      <t>セイ</t>
    </rPh>
    <rPh sb="10" eb="12">
      <t>ドウニュウ</t>
    </rPh>
    <phoneticPr fontId="2"/>
  </si>
  <si>
    <t>裁量労働制の導入</t>
    <rPh sb="0" eb="2">
      <t>サイリョウ</t>
    </rPh>
    <rPh sb="2" eb="4">
      <t>ロウドウ</t>
    </rPh>
    <rPh sb="4" eb="5">
      <t>セイ</t>
    </rPh>
    <rPh sb="6" eb="8">
      <t>ドウニュウ</t>
    </rPh>
    <phoneticPr fontId="2"/>
  </si>
  <si>
    <t>管理者に対する研修・教育</t>
    <rPh sb="0" eb="2">
      <t>カンリ</t>
    </rPh>
    <rPh sb="2" eb="3">
      <t>シャ</t>
    </rPh>
    <rPh sb="4" eb="5">
      <t>タイ</t>
    </rPh>
    <rPh sb="7" eb="9">
      <t>ケンシュウ</t>
    </rPh>
    <rPh sb="10" eb="12">
      <t>キョウイク</t>
    </rPh>
    <phoneticPr fontId="2"/>
  </si>
  <si>
    <t>残業削減のための数値目標設定</t>
    <rPh sb="0" eb="2">
      <t>ザンギョウ</t>
    </rPh>
    <rPh sb="2" eb="4">
      <t>サクゲン</t>
    </rPh>
    <rPh sb="8" eb="10">
      <t>スウチ</t>
    </rPh>
    <rPh sb="10" eb="12">
      <t>モクヒョウ</t>
    </rPh>
    <rPh sb="12" eb="14">
      <t>セッテイ</t>
    </rPh>
    <phoneticPr fontId="2"/>
  </si>
  <si>
    <t>ノー残業デー等の
実施</t>
    <rPh sb="2" eb="4">
      <t>ザンギョウ</t>
    </rPh>
    <rPh sb="6" eb="7">
      <t>トウ</t>
    </rPh>
    <rPh sb="9" eb="11">
      <t>ジッシ</t>
    </rPh>
    <phoneticPr fontId="2"/>
  </si>
  <si>
    <t>残業を削減した管理者を評価する制度の導入</t>
    <rPh sb="0" eb="2">
      <t>ザンギョウ</t>
    </rPh>
    <rPh sb="3" eb="5">
      <t>サクゲン</t>
    </rPh>
    <rPh sb="7" eb="10">
      <t>カンリシャ</t>
    </rPh>
    <rPh sb="11" eb="13">
      <t>ヒョウカ</t>
    </rPh>
    <rPh sb="15" eb="17">
      <t>セイド</t>
    </rPh>
    <rPh sb="18" eb="20">
      <t>ドウニュウ</t>
    </rPh>
    <phoneticPr fontId="2"/>
  </si>
  <si>
    <t>その他※</t>
    <rPh sb="2" eb="3">
      <t>ホカ</t>
    </rPh>
    <phoneticPr fontId="2"/>
  </si>
  <si>
    <t>表１０　年次有給休暇の状況</t>
    <rPh sb="0" eb="1">
      <t>ヒョウ</t>
    </rPh>
    <rPh sb="4" eb="6">
      <t>ネンジ</t>
    </rPh>
    <rPh sb="6" eb="8">
      <t>ユウキュウ</t>
    </rPh>
    <rPh sb="8" eb="10">
      <t>キュウカ</t>
    </rPh>
    <rPh sb="11" eb="13">
      <t>ジョウキョウ</t>
    </rPh>
    <phoneticPr fontId="2"/>
  </si>
  <si>
    <t>（単位：社、日、％）</t>
    <rPh sb="1" eb="3">
      <t>ﾀﾝｲ</t>
    </rPh>
    <rPh sb="4" eb="5">
      <t>ｼｬ</t>
    </rPh>
    <rPh sb="6" eb="7">
      <t>ﾆﾁ</t>
    </rPh>
    <phoneticPr fontId="2" type="halfwidthKatakana"/>
  </si>
  <si>
    <t>年次有給休暇の状況（１人当たり）</t>
    <rPh sb="0" eb="2">
      <t>ネンジ</t>
    </rPh>
    <rPh sb="2" eb="4">
      <t>ユウキュウ</t>
    </rPh>
    <rPh sb="4" eb="6">
      <t>キュウカ</t>
    </rPh>
    <rPh sb="7" eb="9">
      <t>ジョウキョウ</t>
    </rPh>
    <rPh sb="11" eb="12">
      <t>ニン</t>
    </rPh>
    <rPh sb="12" eb="13">
      <t>ア</t>
    </rPh>
    <phoneticPr fontId="2"/>
  </si>
  <si>
    <t>平均
付与日数</t>
    <rPh sb="0" eb="2">
      <t>ヘイキン</t>
    </rPh>
    <rPh sb="3" eb="5">
      <t>フヨ</t>
    </rPh>
    <rPh sb="5" eb="7">
      <t>ニッスウ</t>
    </rPh>
    <phoneticPr fontId="2"/>
  </si>
  <si>
    <t>平均
取得日数</t>
    <rPh sb="0" eb="2">
      <t>ヘイキン</t>
    </rPh>
    <rPh sb="3" eb="5">
      <t>シュトク</t>
    </rPh>
    <rPh sb="5" eb="7">
      <t>ニッスウ</t>
    </rPh>
    <phoneticPr fontId="2"/>
  </si>
  <si>
    <t>取得率</t>
    <rPh sb="0" eb="2">
      <t>シュトク</t>
    </rPh>
    <rPh sb="2" eb="3">
      <t>リツ</t>
    </rPh>
    <phoneticPr fontId="2"/>
  </si>
  <si>
    <t>表１１　年次有給休暇取得促進のための取組　（複数回答）</t>
    <rPh sb="0" eb="1">
      <t>ヒョウ</t>
    </rPh>
    <rPh sb="4" eb="6">
      <t>ネンジ</t>
    </rPh>
    <rPh sb="6" eb="8">
      <t>ユウキュウ</t>
    </rPh>
    <rPh sb="8" eb="10">
      <t>キュウカ</t>
    </rPh>
    <rPh sb="10" eb="12">
      <t>シュトク</t>
    </rPh>
    <rPh sb="12" eb="14">
      <t>ソクシン</t>
    </rPh>
    <rPh sb="18" eb="20">
      <t>トリクミ</t>
    </rPh>
    <rPh sb="22" eb="24">
      <t>フクスウ</t>
    </rPh>
    <rPh sb="24" eb="26">
      <t>カイトウ</t>
    </rPh>
    <phoneticPr fontId="2"/>
  </si>
  <si>
    <t>年または
月初めに
休暇取得
計画書を
作成</t>
    <rPh sb="0" eb="1">
      <t>ネン</t>
    </rPh>
    <rPh sb="5" eb="6">
      <t>ツキ</t>
    </rPh>
    <rPh sb="6" eb="7">
      <t>ハジ</t>
    </rPh>
    <rPh sb="10" eb="12">
      <t>キュウカ</t>
    </rPh>
    <rPh sb="12" eb="14">
      <t>シュトク</t>
    </rPh>
    <rPh sb="15" eb="17">
      <t>ケイカク</t>
    </rPh>
    <rPh sb="17" eb="18">
      <t>ショ</t>
    </rPh>
    <rPh sb="20" eb="22">
      <t>サクセイ</t>
    </rPh>
    <phoneticPr fontId="2"/>
  </si>
  <si>
    <t>計画的
付与制度
の導入</t>
    <rPh sb="0" eb="3">
      <t>ケイカクテキ</t>
    </rPh>
    <rPh sb="4" eb="6">
      <t>フヨ</t>
    </rPh>
    <rPh sb="6" eb="8">
      <t>セイド</t>
    </rPh>
    <rPh sb="10" eb="12">
      <t>ドウニュウ</t>
    </rPh>
    <phoneticPr fontId="2"/>
  </si>
  <si>
    <t>「年休取得促進月間」等の実施</t>
    <rPh sb="1" eb="3">
      <t>ネンキュウ</t>
    </rPh>
    <rPh sb="3" eb="5">
      <t>シュトク</t>
    </rPh>
    <rPh sb="5" eb="7">
      <t>ソクシン</t>
    </rPh>
    <rPh sb="7" eb="9">
      <t>ゲッカン</t>
    </rPh>
    <rPh sb="10" eb="11">
      <t>トウ</t>
    </rPh>
    <rPh sb="12" eb="14">
      <t>ジッシ</t>
    </rPh>
    <phoneticPr fontId="2"/>
  </si>
  <si>
    <t>時間・半日
単位等の
分割付与
の導入</t>
    <rPh sb="0" eb="2">
      <t>ジカン</t>
    </rPh>
    <rPh sb="3" eb="5">
      <t>ハンニチ</t>
    </rPh>
    <rPh sb="6" eb="9">
      <t>タンイトウ</t>
    </rPh>
    <rPh sb="11" eb="13">
      <t>ブンカツ</t>
    </rPh>
    <rPh sb="13" eb="15">
      <t>フヨ</t>
    </rPh>
    <rPh sb="17" eb="19">
      <t>ドウニュウ</t>
    </rPh>
    <phoneticPr fontId="2"/>
  </si>
  <si>
    <t>所属
管理者、
監督者等の
率先取得</t>
    <rPh sb="0" eb="2">
      <t>ショゾク</t>
    </rPh>
    <rPh sb="3" eb="6">
      <t>カンリシャ</t>
    </rPh>
    <rPh sb="8" eb="11">
      <t>カントクシャ</t>
    </rPh>
    <rPh sb="11" eb="12">
      <t>トウ</t>
    </rPh>
    <rPh sb="14" eb="16">
      <t>ソッセン</t>
    </rPh>
    <rPh sb="16" eb="18">
      <t>シュトク</t>
    </rPh>
    <phoneticPr fontId="2"/>
  </si>
  <si>
    <t>年休取得を促進した管理者を評価する仕組みの導入</t>
    <rPh sb="0" eb="2">
      <t>ネンキュウ</t>
    </rPh>
    <rPh sb="2" eb="4">
      <t>シュトク</t>
    </rPh>
    <rPh sb="5" eb="7">
      <t>ソクシン</t>
    </rPh>
    <rPh sb="9" eb="12">
      <t>カンリシャ</t>
    </rPh>
    <rPh sb="13" eb="15">
      <t>ヒョウカ</t>
    </rPh>
    <rPh sb="17" eb="19">
      <t>シク</t>
    </rPh>
    <rPh sb="21" eb="23">
      <t>ドウニュウ</t>
    </rPh>
    <phoneticPr fontId="2"/>
  </si>
  <si>
    <t>研修や
掲示、
通知など
による
普及啓発</t>
    <rPh sb="0" eb="2">
      <t>ケンシュウ</t>
    </rPh>
    <rPh sb="4" eb="6">
      <t>ケイジ</t>
    </rPh>
    <rPh sb="8" eb="10">
      <t>ツウチ</t>
    </rPh>
    <rPh sb="17" eb="19">
      <t>フキュウ</t>
    </rPh>
    <rPh sb="19" eb="21">
      <t>ケイハツ</t>
    </rPh>
    <phoneticPr fontId="2"/>
  </si>
  <si>
    <t>業務内容の共有化等業務を相互補完できる体制づくり</t>
    <rPh sb="0" eb="2">
      <t>ギョウム</t>
    </rPh>
    <rPh sb="2" eb="4">
      <t>ナイヨウ</t>
    </rPh>
    <rPh sb="5" eb="8">
      <t>キョウユウカ</t>
    </rPh>
    <rPh sb="8" eb="9">
      <t>トウ</t>
    </rPh>
    <rPh sb="9" eb="11">
      <t>ギョウム</t>
    </rPh>
    <rPh sb="12" eb="14">
      <t>ソウゴ</t>
    </rPh>
    <rPh sb="14" eb="16">
      <t>ホカン</t>
    </rPh>
    <rPh sb="19" eb="21">
      <t>タイセイ</t>
    </rPh>
    <phoneticPr fontId="2"/>
  </si>
  <si>
    <t>１段目：事業所数または過去３年以内に正規従業員に転換した労働者数</t>
    <rPh sb="1" eb="3">
      <t>ﾀﾞﾝﾒ</t>
    </rPh>
    <rPh sb="4" eb="7">
      <t>ｼﾞｷﾞｮｳｼｮ</t>
    </rPh>
    <rPh sb="7" eb="8">
      <t>ｽｳ</t>
    </rPh>
    <rPh sb="11" eb="13">
      <t>ｶｺ</t>
    </rPh>
    <rPh sb="14" eb="15">
      <t>ﾈﾝ</t>
    </rPh>
    <rPh sb="15" eb="17">
      <t>ｲﾅｲ</t>
    </rPh>
    <rPh sb="18" eb="20">
      <t>ｾｲｷ</t>
    </rPh>
    <rPh sb="20" eb="23">
      <t>ｼﾞｭｳｷﾞｮｳｲﾝ</t>
    </rPh>
    <rPh sb="24" eb="26">
      <t>ﾃﾝｶﾝ</t>
    </rPh>
    <rPh sb="28" eb="31">
      <t>ﾛｳﾄﾞｳｼｬ</t>
    </rPh>
    <rPh sb="31" eb="32">
      <t>ｽｳ</t>
    </rPh>
    <phoneticPr fontId="2" type="halfwidthKatakana"/>
  </si>
  <si>
    <t>パートタイマー</t>
    <phoneticPr fontId="2"/>
  </si>
  <si>
    <t>派遣労働者</t>
    <rPh sb="0" eb="2">
      <t>ハケン</t>
    </rPh>
    <rPh sb="2" eb="5">
      <t>ロウドウシャ</t>
    </rPh>
    <phoneticPr fontId="2"/>
  </si>
  <si>
    <t>その他</t>
    <rPh sb="2" eb="3">
      <t>タ</t>
    </rPh>
    <phoneticPr fontId="2"/>
  </si>
  <si>
    <t>転換制度なし</t>
    <rPh sb="0" eb="2">
      <t>テンカン</t>
    </rPh>
    <rPh sb="2" eb="4">
      <t>セイド</t>
    </rPh>
    <phoneticPr fontId="2"/>
  </si>
  <si>
    <t>転換制度
あり</t>
    <rPh sb="0" eb="2">
      <t>テンカン</t>
    </rPh>
    <rPh sb="2" eb="4">
      <t>セイド</t>
    </rPh>
    <phoneticPr fontId="2"/>
  </si>
  <si>
    <t>転換した人数（過去3年以内）</t>
    <rPh sb="0" eb="2">
      <t>テンカン</t>
    </rPh>
    <rPh sb="4" eb="6">
      <t>ニンズウ</t>
    </rPh>
    <rPh sb="7" eb="9">
      <t>カコ</t>
    </rPh>
    <rPh sb="10" eb="11">
      <t>ネン</t>
    </rPh>
    <rPh sb="11" eb="13">
      <t>イナイ</t>
    </rPh>
    <phoneticPr fontId="2"/>
  </si>
  <si>
    <t>無期転換ルールに該当する非正規従業員数（過去３か年合計）</t>
    <rPh sb="0" eb="4">
      <t>ムキテンカン</t>
    </rPh>
    <rPh sb="8" eb="10">
      <t>ガイトウ</t>
    </rPh>
    <rPh sb="12" eb="15">
      <t>ヒセイキ</t>
    </rPh>
    <rPh sb="15" eb="19">
      <t>ジュウギョウインスウ</t>
    </rPh>
    <rPh sb="20" eb="22">
      <t>カコ</t>
    </rPh>
    <rPh sb="24" eb="25">
      <t>ネン</t>
    </rPh>
    <rPh sb="25" eb="27">
      <t>ゴウケイ</t>
    </rPh>
    <phoneticPr fontId="2"/>
  </si>
  <si>
    <t>※その他･･･定時帰社の呼びかけ、ＩＴ化等の設備投資　等</t>
    <rPh sb="3" eb="4">
      <t>ホカ</t>
    </rPh>
    <rPh sb="7" eb="9">
      <t>テイジ</t>
    </rPh>
    <rPh sb="9" eb="11">
      <t>キシャ</t>
    </rPh>
    <rPh sb="12" eb="13">
      <t>ヨ</t>
    </rPh>
    <rPh sb="19" eb="20">
      <t>カ</t>
    </rPh>
    <rPh sb="20" eb="21">
      <t>トウ</t>
    </rPh>
    <rPh sb="22" eb="24">
      <t>セツビ</t>
    </rPh>
    <rPh sb="24" eb="26">
      <t>トウシ</t>
    </rPh>
    <rPh sb="27" eb="28">
      <t>トウ</t>
    </rPh>
    <phoneticPr fontId="2"/>
  </si>
  <si>
    <t>※その他･･･年休取得促進日の設定、連休に合わせた取得促進　等</t>
    <rPh sb="3" eb="4">
      <t>ホカ</t>
    </rPh>
    <rPh sb="7" eb="9">
      <t>ネンキュウ</t>
    </rPh>
    <rPh sb="9" eb="11">
      <t>シュトク</t>
    </rPh>
    <rPh sb="11" eb="13">
      <t>ソクシン</t>
    </rPh>
    <rPh sb="13" eb="14">
      <t>ビ</t>
    </rPh>
    <rPh sb="15" eb="17">
      <t>セッテイ</t>
    </rPh>
    <rPh sb="18" eb="20">
      <t>レンキュウ</t>
    </rPh>
    <rPh sb="21" eb="22">
      <t>ア</t>
    </rPh>
    <rPh sb="25" eb="27">
      <t>シュトク</t>
    </rPh>
    <rPh sb="27" eb="29">
      <t>ソクシン</t>
    </rPh>
    <rPh sb="30" eb="31">
      <t>トウ</t>
    </rPh>
    <phoneticPr fontId="2"/>
  </si>
  <si>
    <t>表１</t>
    <rPh sb="0" eb="1">
      <t>ヒョウ</t>
    </rPh>
    <phoneticPr fontId="2"/>
  </si>
  <si>
    <t>回答事業所における各雇用形態の有無</t>
    <rPh sb="0" eb="5">
      <t>カイトウジギョウショ</t>
    </rPh>
    <rPh sb="9" eb="14">
      <t>カクコヨウケイタイ</t>
    </rPh>
    <rPh sb="15" eb="17">
      <t>ウム</t>
    </rPh>
    <phoneticPr fontId="2"/>
  </si>
  <si>
    <t>表２</t>
    <rPh sb="0" eb="1">
      <t>ヒョウ</t>
    </rPh>
    <phoneticPr fontId="2"/>
  </si>
  <si>
    <t>回答事業所における従業員の雇用形態別内訳</t>
    <phoneticPr fontId="2"/>
  </si>
  <si>
    <t>回答事業所における従業員の雇用形態別内訳（60歳以上）</t>
    <phoneticPr fontId="2"/>
  </si>
  <si>
    <t>表３－１</t>
    <rPh sb="0" eb="1">
      <t>ヒョウ</t>
    </rPh>
    <phoneticPr fontId="2"/>
  </si>
  <si>
    <t>表３－２</t>
    <rPh sb="0" eb="1">
      <t>ヒョウ</t>
    </rPh>
    <phoneticPr fontId="2"/>
  </si>
  <si>
    <t>表３－３</t>
    <rPh sb="0" eb="1">
      <t>ヒョウ</t>
    </rPh>
    <phoneticPr fontId="2"/>
  </si>
  <si>
    <t>回答事業所における従業員の雇用形態別内訳（60～65歳）</t>
    <phoneticPr fontId="2"/>
  </si>
  <si>
    <t>回答事業所における従業員の雇用形態別内訳（66歳以上）</t>
    <phoneticPr fontId="2"/>
  </si>
  <si>
    <t>表４</t>
    <rPh sb="0" eb="1">
      <t>ヒョウ</t>
    </rPh>
    <phoneticPr fontId="2"/>
  </si>
  <si>
    <t>表５－１</t>
    <rPh sb="0" eb="1">
      <t>ヒョウ</t>
    </rPh>
    <phoneticPr fontId="2"/>
  </si>
  <si>
    <t>表５－２</t>
    <rPh sb="0" eb="1">
      <t>ヒョウ</t>
    </rPh>
    <phoneticPr fontId="2"/>
  </si>
  <si>
    <t>表５－３</t>
    <rPh sb="0" eb="1">
      <t>ヒョウ</t>
    </rPh>
    <phoneticPr fontId="2"/>
  </si>
  <si>
    <t>早期離職の状況</t>
    <phoneticPr fontId="2"/>
  </si>
  <si>
    <t>女性管理職の状況</t>
    <phoneticPr fontId="2"/>
  </si>
  <si>
    <t>女性リーダーの状況</t>
    <phoneticPr fontId="2"/>
  </si>
  <si>
    <t>平均勤続年数の状況</t>
    <phoneticPr fontId="2"/>
  </si>
  <si>
    <t>表６</t>
    <rPh sb="0" eb="1">
      <t>ヒョウ</t>
    </rPh>
    <phoneticPr fontId="2"/>
  </si>
  <si>
    <t>表７</t>
    <rPh sb="0" eb="1">
      <t>ヒョウ</t>
    </rPh>
    <phoneticPr fontId="2"/>
  </si>
  <si>
    <t>表８</t>
    <rPh sb="0" eb="1">
      <t>ヒョウ</t>
    </rPh>
    <phoneticPr fontId="2"/>
  </si>
  <si>
    <t>表９</t>
    <rPh sb="0" eb="1">
      <t>ヒョウ</t>
    </rPh>
    <phoneticPr fontId="2"/>
  </si>
  <si>
    <t>表１０</t>
    <rPh sb="0" eb="1">
      <t>ヒョウ</t>
    </rPh>
    <phoneticPr fontId="2"/>
  </si>
  <si>
    <t>表１１</t>
    <rPh sb="0" eb="1">
      <t>ヒョウ</t>
    </rPh>
    <phoneticPr fontId="2"/>
  </si>
  <si>
    <t>表１２</t>
    <rPh sb="0" eb="1">
      <t>ヒョウ</t>
    </rPh>
    <phoneticPr fontId="2"/>
  </si>
  <si>
    <t>就業規則の作成の有無</t>
    <rPh sb="0" eb="4">
      <t>シュウギョウキソク</t>
    </rPh>
    <rPh sb="5" eb="7">
      <t>サクセイ</t>
    </rPh>
    <rPh sb="8" eb="10">
      <t>ウム</t>
    </rPh>
    <phoneticPr fontId="2"/>
  </si>
  <si>
    <t>週休制の状況</t>
    <rPh sb="0" eb="2">
      <t>シュウキュウ</t>
    </rPh>
    <rPh sb="2" eb="3">
      <t>セイ</t>
    </rPh>
    <rPh sb="4" eb="6">
      <t>ジョウキョウ</t>
    </rPh>
    <phoneticPr fontId="2"/>
  </si>
  <si>
    <t>所定外労働（残業）の状況</t>
    <phoneticPr fontId="2"/>
  </si>
  <si>
    <t>恒常的な所定外労働時間（残業）削減のための取組</t>
    <phoneticPr fontId="2"/>
  </si>
  <si>
    <t>年次有給休暇の状況</t>
    <phoneticPr fontId="2"/>
  </si>
  <si>
    <t>年次有給休暇取得促進のための取組</t>
    <phoneticPr fontId="2"/>
  </si>
  <si>
    <t>非正規従業員の正規従業員への転換実績</t>
    <phoneticPr fontId="2"/>
  </si>
  <si>
    <t>（１）回答事業所の現況</t>
    <rPh sb="3" eb="5">
      <t>カイトウ</t>
    </rPh>
    <rPh sb="5" eb="8">
      <t>ジギョウショ</t>
    </rPh>
    <rPh sb="9" eb="11">
      <t>ゲンキョウ</t>
    </rPh>
    <phoneticPr fontId="2"/>
  </si>
  <si>
    <t>（２）就業規則</t>
    <rPh sb="3" eb="7">
      <t>シュウギョウキソク</t>
    </rPh>
    <phoneticPr fontId="2"/>
  </si>
  <si>
    <t>（３）労働時間・休日・休暇</t>
    <rPh sb="3" eb="7">
      <t>ロウドウジカン</t>
    </rPh>
    <rPh sb="8" eb="10">
      <t>キュウジツ</t>
    </rPh>
    <rPh sb="11" eb="13">
      <t>キュウカ</t>
    </rPh>
    <phoneticPr fontId="2"/>
  </si>
  <si>
    <t>（４）非正規従業員の雇用管理</t>
    <rPh sb="3" eb="9">
      <t>ヒセイキジュウギョウイン</t>
    </rPh>
    <rPh sb="10" eb="14">
      <t>コヨウカンリ</t>
    </rPh>
    <phoneticPr fontId="2"/>
  </si>
  <si>
    <t>左記のうち離職者のあった事業所数</t>
    <rPh sb="0" eb="2">
      <t>サキ</t>
    </rPh>
    <rPh sb="5" eb="8">
      <t>リショクシャ</t>
    </rPh>
    <rPh sb="12" eb="15">
      <t>ジギョウショ</t>
    </rPh>
    <rPh sb="15" eb="16">
      <t>スウ</t>
    </rPh>
    <phoneticPr fontId="2"/>
  </si>
  <si>
    <t>　　　　　　　　現在までに離職した者に対する割合</t>
    <phoneticPr fontId="2"/>
  </si>
  <si>
    <t>　　　　３段目：過去３年間に採用者のあった事業所数に対する割合</t>
    <rPh sb="5" eb="7">
      <t>ﾀﾞﾝﾒ</t>
    </rPh>
    <rPh sb="8" eb="10">
      <t>ｶｺ</t>
    </rPh>
    <rPh sb="11" eb="13">
      <t>ﾈﾝｶﾝ</t>
    </rPh>
    <rPh sb="14" eb="16">
      <t>ｻｲﾖｳ</t>
    </rPh>
    <rPh sb="16" eb="17">
      <t>ｼｬ</t>
    </rPh>
    <rPh sb="21" eb="25">
      <t>ｼﾞｷﾞｮｳｼｮｽｳ</t>
    </rPh>
    <rPh sb="26" eb="27">
      <t>ﾀｲ</t>
    </rPh>
    <rPh sb="29" eb="31">
      <t>ﾜﾘｱｲ</t>
    </rPh>
    <phoneticPr fontId="2" type="halfwidthKatakana"/>
  </si>
  <si>
    <t>令和４年度　福井県勤労者就業環境基礎調査　統計表　目次</t>
    <rPh sb="0" eb="2">
      <t>レイワ</t>
    </rPh>
    <rPh sb="3" eb="5">
      <t>ネンド</t>
    </rPh>
    <rPh sb="6" eb="9">
      <t>フクイケン</t>
    </rPh>
    <rPh sb="9" eb="12">
      <t>キンロウシャ</t>
    </rPh>
    <rPh sb="12" eb="20">
      <t>シュウギョウカンキョウキソチョウサ</t>
    </rPh>
    <rPh sb="21" eb="24">
      <t>トウケイヒョウ</t>
    </rPh>
    <rPh sb="25" eb="27">
      <t>モクジ</t>
    </rPh>
    <phoneticPr fontId="2"/>
  </si>
  <si>
    <t>表１２　非正規従業員の正規従業員への転換実績</t>
    <rPh sb="0" eb="1">
      <t>ヒョウ</t>
    </rPh>
    <rPh sb="4" eb="5">
      <t>ヒ</t>
    </rPh>
    <rPh sb="5" eb="7">
      <t>セイキ</t>
    </rPh>
    <rPh sb="7" eb="10">
      <t>ジュウギョウイン</t>
    </rPh>
    <rPh sb="11" eb="13">
      <t>セイキ</t>
    </rPh>
    <rPh sb="13" eb="16">
      <t>ジュウギョウイン</t>
    </rPh>
    <rPh sb="18" eb="20">
      <t>テンカン</t>
    </rPh>
    <rPh sb="20" eb="22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</si>
</sst>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%"/>
    <numFmt numFmtId="177" formatCode="0_);[Red]\(0\)"/>
    <numFmt numFmtId="178" formatCode="0.0_ "/>
    <numFmt numFmtId="179" formatCode="0_ "/>
    <numFmt numFmtId="180" formatCode="#,##0.00_ ;[Red]\-#,##0.00\ "/>
    <numFmt numFmtId="181" formatCode="#,##0_ "/>
    <numFmt numFmtId="182" formatCode="#,##0.00_ "/>
    <numFmt numFmtId="183" formatCode="0.00_ "/>
    <numFmt numFmtId="184" formatCode="0.00_ ;[Red]\-0.00\ "/>
    <numFmt numFmtId="185" formatCode="#,##0_);[Red]\(#,##0\)"/>
    <numFmt numFmtId="186" formatCode="0.00_);[Red]\(0.0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uble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9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" xfId="0" applyFont="1" applyBorder="1"/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38" fontId="3" fillId="0" borderId="0" xfId="0" applyNumberFormat="1" applyFont="1"/>
    <xf numFmtId="0" fontId="3" fillId="0" borderId="7" xfId="0" applyFont="1" applyBorder="1"/>
    <xf numFmtId="0" fontId="3" fillId="0" borderId="3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/>
    <xf numFmtId="0" fontId="3" fillId="3" borderId="12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justifyLastLine="1"/>
    </xf>
    <xf numFmtId="0" fontId="3" fillId="0" borderId="6" xfId="0" applyFont="1" applyBorder="1"/>
    <xf numFmtId="0" fontId="7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distributed" textRotation="255" justifyLastLine="1"/>
    </xf>
    <xf numFmtId="0" fontId="3" fillId="0" borderId="0" xfId="0" applyFont="1" applyAlignment="1">
      <alignment horizontal="right" vertical="center"/>
    </xf>
    <xf numFmtId="176" fontId="3" fillId="0" borderId="0" xfId="1" applyNumberFormat="1" applyFont="1" applyBorder="1"/>
    <xf numFmtId="0" fontId="9" fillId="0" borderId="0" xfId="0" applyFont="1"/>
    <xf numFmtId="0" fontId="3" fillId="0" borderId="0" xfId="0" applyFont="1" applyAlignment="1">
      <alignment horizontal="center" vertical="center" wrapText="1"/>
    </xf>
    <xf numFmtId="38" fontId="4" fillId="0" borderId="0" xfId="0" applyNumberFormat="1" applyFont="1" applyAlignment="1">
      <alignment horizontal="right"/>
    </xf>
    <xf numFmtId="38" fontId="3" fillId="0" borderId="0" xfId="0" applyNumberFormat="1" applyFont="1" applyAlignment="1">
      <alignment horizontal="right"/>
    </xf>
    <xf numFmtId="0" fontId="3" fillId="0" borderId="4" xfId="0" applyFont="1" applyBorder="1"/>
    <xf numFmtId="0" fontId="3" fillId="0" borderId="15" xfId="0" applyFont="1" applyBorder="1"/>
    <xf numFmtId="0" fontId="3" fillId="0" borderId="18" xfId="0" applyFont="1" applyBorder="1"/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vertical="center" wrapText="1"/>
    </xf>
    <xf numFmtId="176" fontId="3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38" fontId="4" fillId="0" borderId="31" xfId="2" applyFont="1" applyFill="1" applyBorder="1" applyAlignment="1">
      <alignment horizontal="right"/>
    </xf>
    <xf numFmtId="38" fontId="4" fillId="0" borderId="32" xfId="2" applyFont="1" applyFill="1" applyBorder="1" applyAlignment="1">
      <alignment horizontal="right"/>
    </xf>
    <xf numFmtId="0" fontId="3" fillId="0" borderId="45" xfId="0" applyFont="1" applyBorder="1"/>
    <xf numFmtId="0" fontId="3" fillId="0" borderId="48" xfId="0" applyFont="1" applyBorder="1"/>
    <xf numFmtId="0" fontId="3" fillId="0" borderId="51" xfId="0" applyFont="1" applyBorder="1"/>
    <xf numFmtId="0" fontId="3" fillId="0" borderId="8" xfId="0" applyFont="1" applyBorder="1"/>
    <xf numFmtId="0" fontId="3" fillId="0" borderId="71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3" fillId="0" borderId="73" xfId="0" applyFont="1" applyBorder="1"/>
    <xf numFmtId="176" fontId="3" fillId="0" borderId="0" xfId="1" applyNumberFormat="1" applyFont="1"/>
    <xf numFmtId="176" fontId="3" fillId="0" borderId="0" xfId="1" applyNumberFormat="1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 wrapText="1"/>
    </xf>
    <xf numFmtId="0" fontId="3" fillId="0" borderId="49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center" vertical="center" textRotation="255" wrapText="1"/>
    </xf>
    <xf numFmtId="38" fontId="4" fillId="0" borderId="89" xfId="2" applyFont="1" applyFill="1" applyBorder="1" applyAlignment="1">
      <alignment horizontal="right" wrapText="1"/>
    </xf>
    <xf numFmtId="38" fontId="4" fillId="0" borderId="31" xfId="2" applyFont="1" applyFill="1" applyBorder="1" applyAlignment="1">
      <alignment horizontal="right" wrapText="1"/>
    </xf>
    <xf numFmtId="38" fontId="4" fillId="0" borderId="90" xfId="2" applyFont="1" applyFill="1" applyBorder="1" applyAlignment="1">
      <alignment horizontal="right" wrapText="1"/>
    </xf>
    <xf numFmtId="38" fontId="4" fillId="0" borderId="91" xfId="2" applyFont="1" applyFill="1" applyBorder="1" applyAlignment="1">
      <alignment horizontal="right" wrapText="1"/>
    </xf>
    <xf numFmtId="38" fontId="4" fillId="0" borderId="92" xfId="2" applyFont="1" applyFill="1" applyBorder="1" applyAlignment="1">
      <alignment horizontal="right" wrapText="1"/>
    </xf>
    <xf numFmtId="176" fontId="5" fillId="0" borderId="22" xfId="0" applyNumberFormat="1" applyFont="1" applyBorder="1"/>
    <xf numFmtId="49" fontId="5" fillId="0" borderId="10" xfId="0" applyNumberFormat="1" applyFont="1" applyBorder="1" applyAlignment="1">
      <alignment horizontal="right"/>
    </xf>
    <xf numFmtId="38" fontId="4" fillId="0" borderId="66" xfId="2" applyFont="1" applyFill="1" applyBorder="1" applyAlignment="1">
      <alignment horizontal="right"/>
    </xf>
    <xf numFmtId="38" fontId="4" fillId="0" borderId="95" xfId="2" applyFont="1" applyFill="1" applyBorder="1" applyAlignment="1">
      <alignment horizontal="right" wrapText="1"/>
    </xf>
    <xf numFmtId="38" fontId="4" fillId="0" borderId="66" xfId="2" applyFont="1" applyFill="1" applyBorder="1" applyAlignment="1">
      <alignment horizontal="right" wrapText="1"/>
    </xf>
    <xf numFmtId="38" fontId="4" fillId="0" borderId="67" xfId="2" applyFont="1" applyFill="1" applyBorder="1" applyAlignment="1">
      <alignment horizontal="right" wrapText="1"/>
    </xf>
    <xf numFmtId="38" fontId="4" fillId="0" borderId="96" xfId="2" applyFont="1" applyFill="1" applyBorder="1" applyAlignment="1">
      <alignment horizontal="right" wrapText="1"/>
    </xf>
    <xf numFmtId="49" fontId="5" fillId="0" borderId="23" xfId="0" applyNumberFormat="1" applyFont="1" applyBorder="1" applyAlignment="1">
      <alignment horizontal="right"/>
    </xf>
    <xf numFmtId="49" fontId="5" fillId="0" borderId="24" xfId="0" applyNumberFormat="1" applyFont="1" applyBorder="1" applyAlignment="1">
      <alignment horizontal="right"/>
    </xf>
    <xf numFmtId="38" fontId="4" fillId="0" borderId="32" xfId="2" applyFont="1" applyFill="1" applyBorder="1" applyAlignment="1">
      <alignment horizontal="right" wrapText="1"/>
    </xf>
    <xf numFmtId="38" fontId="4" fillId="0" borderId="100" xfId="2" applyFont="1" applyFill="1" applyBorder="1" applyAlignment="1">
      <alignment horizontal="right" wrapText="1"/>
    </xf>
    <xf numFmtId="38" fontId="4" fillId="0" borderId="101" xfId="2" applyFont="1" applyFill="1" applyBorder="1" applyAlignment="1">
      <alignment horizontal="right" wrapText="1"/>
    </xf>
    <xf numFmtId="38" fontId="4" fillId="0" borderId="65" xfId="2" applyFont="1" applyFill="1" applyBorder="1" applyAlignment="1">
      <alignment horizontal="right" wrapText="1"/>
    </xf>
    <xf numFmtId="38" fontId="4" fillId="0" borderId="0" xfId="0" applyNumberFormat="1" applyFont="1" applyAlignment="1">
      <alignment horizontal="right" wrapText="1"/>
    </xf>
    <xf numFmtId="0" fontId="3" fillId="2" borderId="12" xfId="0" applyFont="1" applyFill="1" applyBorder="1"/>
    <xf numFmtId="0" fontId="3" fillId="0" borderId="68" xfId="0" applyFont="1" applyBorder="1"/>
    <xf numFmtId="0" fontId="3" fillId="0" borderId="42" xfId="0" applyFont="1" applyBorder="1"/>
    <xf numFmtId="0" fontId="3" fillId="0" borderId="41" xfId="0" applyFont="1" applyBorder="1"/>
    <xf numFmtId="0" fontId="3" fillId="0" borderId="0" xfId="0" applyFont="1" applyAlignment="1">
      <alignment vertical="center" wrapText="1"/>
    </xf>
    <xf numFmtId="176" fontId="3" fillId="0" borderId="54" xfId="0" applyNumberFormat="1" applyFont="1" applyBorder="1" applyAlignment="1">
      <alignment horizontal="right"/>
    </xf>
    <xf numFmtId="176" fontId="3" fillId="0" borderId="10" xfId="1" applyNumberFormat="1" applyFont="1" applyFill="1" applyBorder="1" applyAlignment="1">
      <alignment horizontal="right"/>
    </xf>
    <xf numFmtId="176" fontId="3" fillId="0" borderId="54" xfId="1" applyNumberFormat="1" applyFont="1" applyFill="1" applyBorder="1" applyAlignment="1">
      <alignment horizontal="right"/>
    </xf>
    <xf numFmtId="176" fontId="3" fillId="0" borderId="30" xfId="0" applyNumberFormat="1" applyFont="1" applyBorder="1" applyAlignment="1">
      <alignment horizontal="right"/>
    </xf>
    <xf numFmtId="176" fontId="3" fillId="0" borderId="23" xfId="1" applyNumberFormat="1" applyFont="1" applyFill="1" applyBorder="1" applyAlignment="1">
      <alignment horizontal="right"/>
    </xf>
    <xf numFmtId="176" fontId="3" fillId="0" borderId="97" xfId="0" applyNumberFormat="1" applyFont="1" applyBorder="1" applyAlignment="1">
      <alignment horizontal="right"/>
    </xf>
    <xf numFmtId="176" fontId="3" fillId="0" borderId="97" xfId="1" applyNumberFormat="1" applyFont="1" applyFill="1" applyBorder="1" applyAlignment="1">
      <alignment horizontal="right"/>
    </xf>
    <xf numFmtId="38" fontId="3" fillId="0" borderId="31" xfId="2" applyFont="1" applyFill="1" applyBorder="1" applyAlignment="1">
      <alignment horizontal="right"/>
    </xf>
    <xf numFmtId="38" fontId="3" fillId="0" borderId="32" xfId="2" applyFont="1" applyFill="1" applyBorder="1" applyAlignment="1">
      <alignment horizontal="right"/>
    </xf>
    <xf numFmtId="176" fontId="3" fillId="0" borderId="105" xfId="0" applyNumberFormat="1" applyFont="1" applyBorder="1" applyAlignment="1">
      <alignment horizontal="right"/>
    </xf>
    <xf numFmtId="176" fontId="3" fillId="0" borderId="24" xfId="1" applyNumberFormat="1" applyFont="1" applyFill="1" applyBorder="1" applyAlignment="1">
      <alignment horizontal="right"/>
    </xf>
    <xf numFmtId="176" fontId="3" fillId="0" borderId="105" xfId="1" applyNumberFormat="1" applyFont="1" applyFill="1" applyBorder="1" applyAlignment="1">
      <alignment horizontal="right"/>
    </xf>
    <xf numFmtId="38" fontId="3" fillId="0" borderId="101" xfId="2" applyFont="1" applyFill="1" applyBorder="1" applyAlignment="1">
      <alignment horizontal="right"/>
    </xf>
    <xf numFmtId="0" fontId="6" fillId="0" borderId="9" xfId="0" applyFont="1" applyBorder="1" applyAlignment="1">
      <alignment horizontal="center" vertical="center" textRotation="255" wrapText="1" shrinkToFit="1"/>
    </xf>
    <xf numFmtId="38" fontId="4" fillId="0" borderId="0" xfId="2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4" fillId="0" borderId="90" xfId="2" applyFont="1" applyFill="1" applyBorder="1" applyAlignment="1">
      <alignment horizontal="right"/>
    </xf>
    <xf numFmtId="38" fontId="4" fillId="0" borderId="67" xfId="2" applyFont="1" applyFill="1" applyBorder="1" applyAlignment="1">
      <alignment horizontal="right"/>
    </xf>
    <xf numFmtId="38" fontId="4" fillId="0" borderId="65" xfId="2" applyFont="1" applyFill="1" applyBorder="1" applyAlignment="1">
      <alignment horizontal="right"/>
    </xf>
    <xf numFmtId="0" fontId="3" fillId="0" borderId="110" xfId="0" applyFont="1" applyBorder="1" applyAlignment="1">
      <alignment horizontal="center" vertical="top" textRotation="255" wrapText="1"/>
    </xf>
    <xf numFmtId="0" fontId="3" fillId="0" borderId="111" xfId="0" applyFont="1" applyBorder="1" applyAlignment="1">
      <alignment wrapText="1"/>
    </xf>
    <xf numFmtId="0" fontId="3" fillId="0" borderId="112" xfId="0" applyFont="1" applyBorder="1" applyAlignment="1">
      <alignment wrapText="1"/>
    </xf>
    <xf numFmtId="0" fontId="3" fillId="0" borderId="113" xfId="0" applyFont="1" applyBorder="1" applyAlignment="1">
      <alignment horizontal="center" vertical="top" textRotation="255" wrapText="1"/>
    </xf>
    <xf numFmtId="0" fontId="3" fillId="0" borderId="114" xfId="0" applyFont="1" applyBorder="1" applyAlignment="1">
      <alignment wrapText="1"/>
    </xf>
    <xf numFmtId="0" fontId="3" fillId="0" borderId="114" xfId="0" applyFont="1" applyBorder="1" applyAlignment="1">
      <alignment horizontal="center" vertical="center" textRotation="255" wrapText="1"/>
    </xf>
    <xf numFmtId="0" fontId="3" fillId="0" borderId="115" xfId="0" applyFont="1" applyBorder="1" applyAlignment="1">
      <alignment horizontal="center" vertical="center" textRotation="255" wrapText="1"/>
    </xf>
    <xf numFmtId="38" fontId="4" fillId="0" borderId="116" xfId="2" applyFont="1" applyFill="1" applyBorder="1" applyAlignment="1">
      <alignment horizontal="right" wrapText="1"/>
    </xf>
    <xf numFmtId="38" fontId="4" fillId="0" borderId="117" xfId="2" applyFont="1" applyFill="1" applyBorder="1" applyAlignment="1">
      <alignment horizontal="right" wrapText="1"/>
    </xf>
    <xf numFmtId="38" fontId="4" fillId="0" borderId="122" xfId="2" applyFont="1" applyFill="1" applyBorder="1" applyAlignment="1">
      <alignment horizontal="right" wrapText="1"/>
    </xf>
    <xf numFmtId="38" fontId="4" fillId="0" borderId="123" xfId="2" applyFont="1" applyFill="1" applyBorder="1" applyAlignment="1">
      <alignment horizontal="right" wrapText="1"/>
    </xf>
    <xf numFmtId="38" fontId="4" fillId="0" borderId="126" xfId="2" applyFont="1" applyFill="1" applyBorder="1" applyAlignment="1">
      <alignment horizontal="right" wrapText="1"/>
    </xf>
    <xf numFmtId="38" fontId="4" fillId="0" borderId="127" xfId="2" applyFont="1" applyFill="1" applyBorder="1" applyAlignment="1">
      <alignment horizontal="right" wrapText="1"/>
    </xf>
    <xf numFmtId="0" fontId="3" fillId="0" borderId="133" xfId="0" applyFont="1" applyBorder="1" applyAlignment="1">
      <alignment wrapText="1"/>
    </xf>
    <xf numFmtId="0" fontId="3" fillId="0" borderId="111" xfId="0" applyFont="1" applyBorder="1" applyAlignment="1">
      <alignment horizontal="right" wrapText="1"/>
    </xf>
    <xf numFmtId="0" fontId="3" fillId="0" borderId="133" xfId="0" applyFont="1" applyBorder="1"/>
    <xf numFmtId="0" fontId="3" fillId="0" borderId="134" xfId="0" applyFont="1" applyBorder="1"/>
    <xf numFmtId="38" fontId="4" fillId="0" borderId="135" xfId="2" applyFont="1" applyFill="1" applyBorder="1" applyAlignment="1">
      <alignment horizontal="right" wrapText="1"/>
    </xf>
    <xf numFmtId="38" fontId="4" fillId="0" borderId="136" xfId="2" applyFont="1" applyFill="1" applyBorder="1" applyAlignment="1">
      <alignment horizontal="right"/>
    </xf>
    <xf numFmtId="38" fontId="4" fillId="0" borderId="140" xfId="2" applyFont="1" applyFill="1" applyBorder="1" applyAlignment="1">
      <alignment horizontal="right" wrapText="1"/>
    </xf>
    <xf numFmtId="38" fontId="4" fillId="0" borderId="123" xfId="2" applyFont="1" applyFill="1" applyBorder="1" applyAlignment="1">
      <alignment horizontal="right"/>
    </xf>
    <xf numFmtId="38" fontId="4" fillId="0" borderId="117" xfId="2" applyFont="1" applyFill="1" applyBorder="1" applyAlignment="1">
      <alignment horizontal="right"/>
    </xf>
    <xf numFmtId="38" fontId="4" fillId="0" borderId="143" xfId="2" applyFont="1" applyFill="1" applyBorder="1" applyAlignment="1">
      <alignment horizontal="right" wrapText="1"/>
    </xf>
    <xf numFmtId="38" fontId="4" fillId="0" borderId="127" xfId="2" applyFont="1" applyFill="1" applyBorder="1" applyAlignment="1">
      <alignment horizontal="right"/>
    </xf>
    <xf numFmtId="0" fontId="3" fillId="2" borderId="80" xfId="0" applyFont="1" applyFill="1" applyBorder="1" applyAlignment="1">
      <alignment horizontal="center" vertical="top" textRotation="255" wrapText="1"/>
    </xf>
    <xf numFmtId="0" fontId="3" fillId="2" borderId="12" xfId="0" applyFont="1" applyFill="1" applyBorder="1" applyAlignment="1">
      <alignment wrapText="1"/>
    </xf>
    <xf numFmtId="0" fontId="3" fillId="2" borderId="73" xfId="0" applyFont="1" applyFill="1" applyBorder="1" applyAlignment="1">
      <alignment horizontal="center" vertical="top" textRotation="255" wrapText="1"/>
    </xf>
    <xf numFmtId="0" fontId="3" fillId="2" borderId="0" xfId="0" applyFont="1" applyFill="1" applyAlignment="1">
      <alignment horizontal="center" vertical="center" textRotation="255" wrapText="1"/>
    </xf>
    <xf numFmtId="0" fontId="3" fillId="2" borderId="13" xfId="0" applyFont="1" applyFill="1" applyBorder="1" applyAlignment="1">
      <alignment horizontal="center" vertical="center" textRotation="255" wrapText="1"/>
    </xf>
    <xf numFmtId="0" fontId="3" fillId="3" borderId="7" xfId="0" applyFont="1" applyFill="1" applyBorder="1" applyAlignment="1">
      <alignment horizontal="center" vertical="top" textRotation="255"/>
    </xf>
    <xf numFmtId="0" fontId="3" fillId="3" borderId="1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center" vertical="top" textRotation="255"/>
    </xf>
    <xf numFmtId="0" fontId="3" fillId="3" borderId="0" xfId="0" applyFont="1" applyFill="1" applyAlignment="1">
      <alignment horizontal="center" vertical="center" textRotation="255"/>
    </xf>
    <xf numFmtId="0" fontId="3" fillId="3" borderId="13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right" wrapText="1"/>
    </xf>
    <xf numFmtId="0" fontId="3" fillId="3" borderId="1" xfId="0" applyFont="1" applyFill="1" applyBorder="1"/>
    <xf numFmtId="0" fontId="3" fillId="3" borderId="2" xfId="0" applyFont="1" applyFill="1" applyBorder="1"/>
    <xf numFmtId="0" fontId="3" fillId="2" borderId="149" xfId="0" applyFont="1" applyFill="1" applyBorder="1"/>
    <xf numFmtId="0" fontId="3" fillId="2" borderId="0" xfId="0" applyFont="1" applyFill="1" applyAlignment="1">
      <alignment horizontal="center" vertical="center" textRotation="255"/>
    </xf>
    <xf numFmtId="0" fontId="3" fillId="2" borderId="114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115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top" textRotation="255" wrapText="1"/>
    </xf>
    <xf numFmtId="0" fontId="3" fillId="2" borderId="72" xfId="0" applyFont="1" applyFill="1" applyBorder="1" applyAlignment="1">
      <alignment wrapText="1"/>
    </xf>
    <xf numFmtId="38" fontId="4" fillId="0" borderId="107" xfId="2" applyFont="1" applyFill="1" applyBorder="1" applyAlignment="1">
      <alignment horizontal="right" wrapText="1"/>
    </xf>
    <xf numFmtId="38" fontId="4" fillId="0" borderId="150" xfId="2" applyFont="1" applyFill="1" applyBorder="1" applyAlignment="1">
      <alignment horizontal="right" wrapText="1"/>
    </xf>
    <xf numFmtId="38" fontId="4" fillId="0" borderId="151" xfId="2" applyFont="1" applyFill="1" applyBorder="1" applyAlignment="1">
      <alignment horizontal="right" wrapText="1"/>
    </xf>
    <xf numFmtId="0" fontId="3" fillId="0" borderId="7" xfId="0" applyFont="1" applyBorder="1" applyAlignment="1">
      <alignment horizontal="center" vertical="top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vertical="center"/>
    </xf>
    <xf numFmtId="0" fontId="3" fillId="0" borderId="70" xfId="0" applyFont="1" applyBorder="1" applyAlignment="1">
      <alignment horizontal="right" vertical="center" wrapText="1"/>
    </xf>
    <xf numFmtId="0" fontId="3" fillId="0" borderId="15" xfId="0" applyFont="1" applyBorder="1" applyAlignment="1">
      <alignment vertical="center"/>
    </xf>
    <xf numFmtId="0" fontId="3" fillId="4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72" xfId="0" applyFont="1" applyFill="1" applyBorder="1" applyAlignment="1">
      <alignment horizontal="center" vertical="center"/>
    </xf>
    <xf numFmtId="0" fontId="3" fillId="0" borderId="47" xfId="0" applyFont="1" applyBorder="1"/>
    <xf numFmtId="0" fontId="3" fillId="0" borderId="53" xfId="0" applyFont="1" applyBorder="1"/>
    <xf numFmtId="0" fontId="3" fillId="0" borderId="50" xfId="0" applyFont="1" applyBorder="1"/>
    <xf numFmtId="0" fontId="3" fillId="0" borderId="0" xfId="0" applyFont="1" applyAlignment="1">
      <alignment horizontal="left" vertical="center" wrapText="1"/>
    </xf>
    <xf numFmtId="0" fontId="3" fillId="3" borderId="72" xfId="0" applyFont="1" applyFill="1" applyBorder="1"/>
    <xf numFmtId="0" fontId="3" fillId="0" borderId="31" xfId="0" applyFont="1" applyBorder="1" applyAlignment="1">
      <alignment horizontal="right"/>
    </xf>
    <xf numFmtId="176" fontId="3" fillId="0" borderId="99" xfId="1" applyNumberFormat="1" applyFont="1" applyFill="1" applyBorder="1" applyAlignment="1">
      <alignment horizontal="right"/>
    </xf>
    <xf numFmtId="0" fontId="0" fillId="2" borderId="19" xfId="0" applyFill="1" applyBorder="1" applyAlignment="1">
      <alignment horizontal="center" vertical="center" textRotation="255" wrapText="1"/>
    </xf>
    <xf numFmtId="0" fontId="0" fillId="2" borderId="26" xfId="0" applyFill="1" applyBorder="1" applyAlignment="1">
      <alignment horizontal="center" vertical="center" textRotation="255" wrapText="1"/>
    </xf>
    <xf numFmtId="38" fontId="4" fillId="0" borderId="165" xfId="2" applyFont="1" applyFill="1" applyBorder="1" applyAlignment="1">
      <alignment horizontal="right"/>
    </xf>
    <xf numFmtId="38" fontId="4" fillId="0" borderId="150" xfId="2" applyFont="1" applyFill="1" applyBorder="1" applyAlignment="1">
      <alignment horizontal="right"/>
    </xf>
    <xf numFmtId="38" fontId="4" fillId="0" borderId="107" xfId="2" applyFont="1" applyFill="1" applyBorder="1" applyAlignment="1">
      <alignment horizontal="right"/>
    </xf>
    <xf numFmtId="0" fontId="3" fillId="2" borderId="72" xfId="0" applyFont="1" applyFill="1" applyBorder="1"/>
    <xf numFmtId="0" fontId="3" fillId="2" borderId="49" xfId="0" applyFont="1" applyFill="1" applyBorder="1" applyAlignment="1">
      <alignment horizontal="center" vertical="center" textRotation="255"/>
    </xf>
    <xf numFmtId="0" fontId="3" fillId="2" borderId="28" xfId="0" applyFont="1" applyFill="1" applyBorder="1" applyAlignment="1">
      <alignment horizontal="center" vertical="center" textRotation="255"/>
    </xf>
    <xf numFmtId="38" fontId="4" fillId="0" borderId="151" xfId="2" applyFont="1" applyFill="1" applyBorder="1" applyAlignment="1">
      <alignment horizontal="right"/>
    </xf>
    <xf numFmtId="0" fontId="3" fillId="2" borderId="0" xfId="0" applyFont="1" applyFill="1" applyAlignment="1">
      <alignment horizontal="center" vertical="top" textRotation="255" wrapText="1"/>
    </xf>
    <xf numFmtId="38" fontId="4" fillId="0" borderId="166" xfId="2" applyFont="1" applyFill="1" applyBorder="1" applyAlignment="1">
      <alignment horizontal="right" wrapText="1"/>
    </xf>
    <xf numFmtId="38" fontId="4" fillId="0" borderId="167" xfId="2" applyFont="1" applyFill="1" applyBorder="1" applyAlignment="1">
      <alignment horizontal="right" wrapText="1"/>
    </xf>
    <xf numFmtId="38" fontId="4" fillId="0" borderId="168" xfId="2" applyFont="1" applyFill="1" applyBorder="1" applyAlignment="1">
      <alignment horizontal="right" wrapText="1"/>
    </xf>
    <xf numFmtId="0" fontId="3" fillId="4" borderId="72" xfId="0" applyFont="1" applyFill="1" applyBorder="1" applyAlignment="1">
      <alignment horizontal="center" vertical="center" wrapText="1"/>
    </xf>
    <xf numFmtId="38" fontId="0" fillId="0" borderId="0" xfId="2" applyFont="1"/>
    <xf numFmtId="38" fontId="3" fillId="0" borderId="0" xfId="2" applyFont="1"/>
    <xf numFmtId="38" fontId="3" fillId="0" borderId="0" xfId="2" applyFont="1" applyBorder="1"/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76" fontId="3" fillId="0" borderId="44" xfId="0" applyNumberFormat="1" applyFont="1" applyBorder="1" applyAlignment="1">
      <alignment horizontal="right"/>
    </xf>
    <xf numFmtId="0" fontId="3" fillId="0" borderId="71" xfId="0" applyFont="1" applyBorder="1" applyAlignment="1">
      <alignment horizontal="left" vertical="center" wrapText="1"/>
    </xf>
    <xf numFmtId="38" fontId="3" fillId="0" borderId="150" xfId="2" applyFont="1" applyFill="1" applyBorder="1" applyAlignment="1">
      <alignment horizontal="right"/>
    </xf>
    <xf numFmtId="38" fontId="3" fillId="0" borderId="107" xfId="2" applyFont="1" applyFill="1" applyBorder="1" applyAlignment="1">
      <alignment horizontal="right"/>
    </xf>
    <xf numFmtId="38" fontId="3" fillId="0" borderId="51" xfId="2" applyFont="1" applyFill="1" applyBorder="1"/>
    <xf numFmtId="38" fontId="3" fillId="0" borderId="45" xfId="2" applyFont="1" applyFill="1" applyBorder="1"/>
    <xf numFmtId="38" fontId="3" fillId="0" borderId="48" xfId="2" applyFont="1" applyFill="1" applyBorder="1"/>
    <xf numFmtId="176" fontId="3" fillId="0" borderId="102" xfId="1" applyNumberFormat="1" applyFont="1" applyFill="1" applyBorder="1" applyAlignment="1">
      <alignment horizontal="right"/>
    </xf>
    <xf numFmtId="176" fontId="3" fillId="0" borderId="174" xfId="1" applyNumberFormat="1" applyFont="1" applyFill="1" applyBorder="1"/>
    <xf numFmtId="0" fontId="3" fillId="2" borderId="175" xfId="0" applyFont="1" applyFill="1" applyBorder="1"/>
    <xf numFmtId="176" fontId="3" fillId="0" borderId="109" xfId="1" applyNumberFormat="1" applyFont="1" applyFill="1" applyBorder="1" applyAlignment="1">
      <alignment horizontal="right"/>
    </xf>
    <xf numFmtId="179" fontId="0" fillId="0" borderId="0" xfId="0" applyNumberFormat="1"/>
    <xf numFmtId="176" fontId="3" fillId="0" borderId="83" xfId="0" applyNumberFormat="1" applyFont="1" applyBorder="1" applyAlignment="1">
      <alignment horizontal="right"/>
    </xf>
    <xf numFmtId="176" fontId="3" fillId="0" borderId="88" xfId="0" applyNumberFormat="1" applyFont="1" applyBorder="1" applyAlignment="1">
      <alignment horizontal="right"/>
    </xf>
    <xf numFmtId="176" fontId="3" fillId="0" borderId="70" xfId="0" applyNumberFormat="1" applyFont="1" applyBorder="1" applyAlignment="1">
      <alignment horizontal="right"/>
    </xf>
    <xf numFmtId="0" fontId="11" fillId="0" borderId="0" xfId="0" applyFont="1"/>
    <xf numFmtId="0" fontId="10" fillId="0" borderId="0" xfId="0" applyFont="1"/>
    <xf numFmtId="0" fontId="9" fillId="0" borderId="0" xfId="0" applyFont="1" applyAlignment="1">
      <alignment horizontal="center" vertical="center" wrapText="1"/>
    </xf>
    <xf numFmtId="0" fontId="3" fillId="0" borderId="150" xfId="0" applyFont="1" applyBorder="1"/>
    <xf numFmtId="0" fontId="3" fillId="0" borderId="107" xfId="0" applyFont="1" applyBorder="1"/>
    <xf numFmtId="0" fontId="3" fillId="0" borderId="48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176" fontId="3" fillId="0" borderId="109" xfId="0" applyNumberFormat="1" applyFont="1" applyBorder="1" applyAlignment="1">
      <alignment horizontal="right"/>
    </xf>
    <xf numFmtId="0" fontId="3" fillId="4" borderId="19" xfId="0" applyFont="1" applyFill="1" applyBorder="1" applyAlignment="1">
      <alignment horizontal="center" vertical="center"/>
    </xf>
    <xf numFmtId="0" fontId="3" fillId="0" borderId="52" xfId="0" applyFont="1" applyBorder="1"/>
    <xf numFmtId="0" fontId="3" fillId="0" borderId="46" xfId="0" applyFont="1" applyBorder="1"/>
    <xf numFmtId="183" fontId="3" fillId="0" borderId="0" xfId="1" applyNumberFormat="1" applyFont="1"/>
    <xf numFmtId="176" fontId="3" fillId="0" borderId="0" xfId="0" applyNumberFormat="1" applyFont="1" applyAlignment="1">
      <alignment horizontal="right"/>
    </xf>
    <xf numFmtId="176" fontId="3" fillId="0" borderId="0" xfId="0" applyNumberFormat="1" applyFont="1" applyAlignment="1">
      <alignment horizontal="right" wrapText="1"/>
    </xf>
    <xf numFmtId="176" fontId="3" fillId="0" borderId="0" xfId="0" applyNumberFormat="1" applyFont="1" applyAlignment="1">
      <alignment wrapText="1"/>
    </xf>
    <xf numFmtId="184" fontId="3" fillId="0" borderId="0" xfId="0" applyNumberFormat="1" applyFont="1"/>
    <xf numFmtId="176" fontId="7" fillId="0" borderId="0" xfId="0" applyNumberFormat="1" applyFont="1"/>
    <xf numFmtId="176" fontId="3" fillId="0" borderId="0" xfId="2" applyNumberFormat="1" applyFont="1"/>
    <xf numFmtId="184" fontId="7" fillId="0" borderId="0" xfId="0" applyNumberFormat="1" applyFont="1"/>
    <xf numFmtId="177" fontId="3" fillId="0" borderId="0" xfId="0" applyNumberFormat="1" applyFont="1"/>
    <xf numFmtId="185" fontId="7" fillId="0" borderId="0" xfId="0" applyNumberFormat="1" applyFont="1"/>
    <xf numFmtId="185" fontId="3" fillId="0" borderId="0" xfId="0" applyNumberFormat="1" applyFont="1"/>
    <xf numFmtId="38" fontId="3" fillId="0" borderId="0" xfId="1" applyNumberFormat="1" applyFont="1"/>
    <xf numFmtId="183" fontId="3" fillId="0" borderId="0" xfId="0" applyNumberFormat="1" applyFont="1"/>
    <xf numFmtId="180" fontId="7" fillId="0" borderId="0" xfId="0" applyNumberFormat="1" applyFont="1"/>
    <xf numFmtId="186" fontId="7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83" fontId="7" fillId="0" borderId="0" xfId="0" applyNumberFormat="1" applyFont="1"/>
    <xf numFmtId="183" fontId="7" fillId="0" borderId="0" xfId="0" applyNumberFormat="1" applyFont="1" applyAlignment="1">
      <alignment horizontal="right"/>
    </xf>
    <xf numFmtId="183" fontId="7" fillId="0" borderId="0" xfId="1" applyNumberFormat="1" applyFont="1"/>
    <xf numFmtId="183" fontId="7" fillId="0" borderId="0" xfId="0" applyNumberFormat="1" applyFont="1" applyAlignment="1">
      <alignment wrapText="1"/>
    </xf>
    <xf numFmtId="183" fontId="7" fillId="0" borderId="0" xfId="0" applyNumberFormat="1" applyFont="1" applyAlignment="1">
      <alignment horizontal="right" wrapText="1"/>
    </xf>
    <xf numFmtId="184" fontId="7" fillId="0" borderId="0" xfId="2" applyNumberFormat="1" applyFont="1"/>
    <xf numFmtId="38" fontId="7" fillId="0" borderId="0" xfId="0" applyNumberFormat="1" applyFont="1"/>
    <xf numFmtId="183" fontId="12" fillId="0" borderId="0" xfId="0" applyNumberFormat="1" applyFont="1"/>
    <xf numFmtId="0" fontId="3" fillId="4" borderId="7" xfId="0" applyFont="1" applyFill="1" applyBorder="1" applyAlignment="1">
      <alignment vertical="center" wrapText="1"/>
    </xf>
    <xf numFmtId="176" fontId="4" fillId="0" borderId="22" xfId="0" applyNumberFormat="1" applyFont="1" applyBorder="1"/>
    <xf numFmtId="176" fontId="4" fillId="0" borderId="70" xfId="0" applyNumberFormat="1" applyFont="1" applyBorder="1"/>
    <xf numFmtId="176" fontId="4" fillId="0" borderId="118" xfId="0" applyNumberFormat="1" applyFont="1" applyBorder="1" applyAlignment="1">
      <alignment wrapText="1"/>
    </xf>
    <xf numFmtId="176" fontId="4" fillId="0" borderId="22" xfId="0" applyNumberFormat="1" applyFont="1" applyBorder="1" applyAlignment="1">
      <alignment wrapText="1"/>
    </xf>
    <xf numFmtId="176" fontId="4" fillId="0" borderId="119" xfId="0" applyNumberFormat="1" applyFont="1" applyBorder="1" applyAlignment="1">
      <alignment wrapText="1"/>
    </xf>
    <xf numFmtId="176" fontId="4" fillId="0" borderId="93" xfId="0" applyNumberFormat="1" applyFont="1" applyBorder="1" applyAlignment="1">
      <alignment wrapText="1"/>
    </xf>
    <xf numFmtId="176" fontId="4" fillId="0" borderId="62" xfId="0" applyNumberFormat="1" applyFont="1" applyBorder="1" applyAlignment="1">
      <alignment wrapText="1"/>
    </xf>
    <xf numFmtId="176" fontId="4" fillId="0" borderId="61" xfId="0" applyNumberFormat="1" applyFont="1" applyBorder="1" applyAlignment="1">
      <alignment wrapText="1"/>
    </xf>
    <xf numFmtId="176" fontId="4" fillId="0" borderId="63" xfId="0" applyNumberFormat="1" applyFont="1" applyBorder="1"/>
    <xf numFmtId="176" fontId="4" fillId="0" borderId="74" xfId="0" applyNumberFormat="1" applyFont="1" applyBorder="1" applyAlignment="1">
      <alignment wrapText="1"/>
    </xf>
    <xf numFmtId="176" fontId="4" fillId="0" borderId="137" xfId="0" applyNumberFormat="1" applyFont="1" applyBorder="1"/>
    <xf numFmtId="176" fontId="4" fillId="0" borderId="10" xfId="0" applyNumberFormat="1" applyFont="1" applyBorder="1"/>
    <xf numFmtId="176" fontId="4" fillId="0" borderId="14" xfId="0" applyNumberFormat="1" applyFont="1" applyBorder="1"/>
    <xf numFmtId="49" fontId="4" fillId="0" borderId="120" xfId="0" applyNumberFormat="1" applyFont="1" applyBorder="1" applyAlignment="1">
      <alignment horizontal="right" wrapText="1"/>
    </xf>
    <xf numFmtId="176" fontId="4" fillId="0" borderId="10" xfId="0" applyNumberFormat="1" applyFont="1" applyBorder="1" applyAlignment="1">
      <alignment wrapText="1"/>
    </xf>
    <xf numFmtId="176" fontId="4" fillId="0" borderId="121" xfId="0" applyNumberFormat="1" applyFont="1" applyBorder="1" applyAlignment="1">
      <alignment wrapText="1"/>
    </xf>
    <xf numFmtId="49" fontId="4" fillId="0" borderId="138" xfId="0" applyNumberFormat="1" applyFont="1" applyBorder="1" applyAlignment="1">
      <alignment horizontal="right" wrapText="1"/>
    </xf>
    <xf numFmtId="176" fontId="4" fillId="0" borderId="94" xfId="0" applyNumberFormat="1" applyFont="1" applyBorder="1" applyAlignment="1">
      <alignment wrapText="1"/>
    </xf>
    <xf numFmtId="49" fontId="4" fillId="0" borderId="79" xfId="0" applyNumberFormat="1" applyFont="1" applyBorder="1" applyAlignment="1">
      <alignment horizontal="right" wrapText="1"/>
    </xf>
    <xf numFmtId="49" fontId="4" fillId="0" borderId="10" xfId="0" applyNumberFormat="1" applyFont="1" applyBorder="1" applyAlignment="1">
      <alignment horizontal="right" wrapText="1"/>
    </xf>
    <xf numFmtId="176" fontId="4" fillId="0" borderId="43" xfId="0" applyNumberFormat="1" applyFont="1" applyBorder="1" applyAlignment="1">
      <alignment wrapText="1"/>
    </xf>
    <xf numFmtId="176" fontId="4" fillId="0" borderId="55" xfId="0" applyNumberFormat="1" applyFont="1" applyBorder="1"/>
    <xf numFmtId="49" fontId="4" fillId="0" borderId="94" xfId="0" applyNumberFormat="1" applyFont="1" applyBorder="1" applyAlignment="1">
      <alignment horizontal="right" wrapText="1"/>
    </xf>
    <xf numFmtId="176" fontId="4" fillId="0" borderId="139" xfId="0" applyNumberFormat="1" applyFont="1" applyBorder="1"/>
    <xf numFmtId="176" fontId="4" fillId="0" borderId="141" xfId="0" applyNumberFormat="1" applyFont="1" applyBorder="1" applyAlignment="1">
      <alignment wrapText="1"/>
    </xf>
    <xf numFmtId="176" fontId="4" fillId="0" borderId="70" xfId="0" applyNumberFormat="1" applyFont="1" applyBorder="1" applyAlignment="1">
      <alignment wrapText="1"/>
    </xf>
    <xf numFmtId="176" fontId="4" fillId="0" borderId="61" xfId="0" applyNumberFormat="1" applyFont="1" applyBorder="1"/>
    <xf numFmtId="176" fontId="4" fillId="0" borderId="119" xfId="0" applyNumberFormat="1" applyFont="1" applyBorder="1"/>
    <xf numFmtId="176" fontId="4" fillId="0" borderId="23" xfId="0" applyNumberFormat="1" applyFont="1" applyBorder="1"/>
    <xf numFmtId="176" fontId="4" fillId="0" borderId="82" xfId="0" applyNumberFormat="1" applyFont="1" applyBorder="1"/>
    <xf numFmtId="49" fontId="4" fillId="0" borderId="124" xfId="0" applyNumberFormat="1" applyFont="1" applyBorder="1" applyAlignment="1">
      <alignment horizontal="right" wrapText="1"/>
    </xf>
    <xf numFmtId="176" fontId="4" fillId="0" borderId="23" xfId="0" applyNumberFormat="1" applyFont="1" applyBorder="1" applyAlignment="1">
      <alignment wrapText="1"/>
    </xf>
    <xf numFmtId="176" fontId="4" fillId="0" borderId="125" xfId="0" applyNumberFormat="1" applyFont="1" applyBorder="1" applyAlignment="1">
      <alignment wrapText="1"/>
    </xf>
    <xf numFmtId="49" fontId="4" fillId="0" borderId="142" xfId="0" applyNumberFormat="1" applyFont="1" applyBorder="1" applyAlignment="1">
      <alignment horizontal="right" wrapText="1"/>
    </xf>
    <xf numFmtId="176" fontId="4" fillId="0" borderId="98" xfId="0" applyNumberFormat="1" applyFont="1" applyBorder="1" applyAlignment="1">
      <alignment wrapText="1"/>
    </xf>
    <xf numFmtId="49" fontId="4" fillId="0" borderId="97" xfId="0" applyNumberFormat="1" applyFont="1" applyBorder="1" applyAlignment="1">
      <alignment horizontal="right" wrapText="1"/>
    </xf>
    <xf numFmtId="176" fontId="4" fillId="0" borderId="82" xfId="0" applyNumberFormat="1" applyFont="1" applyBorder="1" applyAlignment="1">
      <alignment wrapText="1"/>
    </xf>
    <xf numFmtId="49" fontId="4" fillId="0" borderId="23" xfId="0" applyNumberFormat="1" applyFont="1" applyBorder="1" applyAlignment="1">
      <alignment horizontal="right" wrapText="1"/>
    </xf>
    <xf numFmtId="176" fontId="4" fillId="0" borderId="83" xfId="0" applyNumberFormat="1" applyFont="1" applyBorder="1" applyAlignment="1">
      <alignment wrapText="1"/>
    </xf>
    <xf numFmtId="176" fontId="4" fillId="0" borderId="83" xfId="0" applyNumberFormat="1" applyFont="1" applyBorder="1"/>
    <xf numFmtId="49" fontId="4" fillId="0" borderId="164" xfId="0" applyNumberFormat="1" applyFont="1" applyBorder="1" applyAlignment="1">
      <alignment horizontal="right" wrapText="1"/>
    </xf>
    <xf numFmtId="176" fontId="4" fillId="0" borderId="125" xfId="0" applyNumberFormat="1" applyFont="1" applyBorder="1"/>
    <xf numFmtId="176" fontId="4" fillId="0" borderId="24" xfId="0" applyNumberFormat="1" applyFont="1" applyBorder="1" applyAlignment="1">
      <alignment wrapText="1"/>
    </xf>
    <xf numFmtId="176" fontId="4" fillId="0" borderId="24" xfId="0" applyNumberFormat="1" applyFont="1" applyBorder="1"/>
    <xf numFmtId="176" fontId="4" fillId="0" borderId="87" xfId="0" applyNumberFormat="1" applyFont="1" applyBorder="1"/>
    <xf numFmtId="49" fontId="4" fillId="0" borderId="128" xfId="0" applyNumberFormat="1" applyFont="1" applyBorder="1" applyAlignment="1">
      <alignment horizontal="right" wrapText="1"/>
    </xf>
    <xf numFmtId="176" fontId="4" fillId="0" borderId="129" xfId="0" applyNumberFormat="1" applyFont="1" applyBorder="1" applyAlignment="1">
      <alignment wrapText="1"/>
    </xf>
    <xf numFmtId="49" fontId="4" fillId="0" borderId="144" xfId="0" applyNumberFormat="1" applyFont="1" applyBorder="1" applyAlignment="1">
      <alignment horizontal="right" wrapText="1"/>
    </xf>
    <xf numFmtId="176" fontId="4" fillId="0" borderId="104" xfId="0" applyNumberFormat="1" applyFont="1" applyBorder="1" applyAlignment="1">
      <alignment wrapText="1"/>
    </xf>
    <xf numFmtId="49" fontId="4" fillId="0" borderId="105" xfId="0" applyNumberFormat="1" applyFont="1" applyBorder="1" applyAlignment="1">
      <alignment horizontal="right" wrapText="1"/>
    </xf>
    <xf numFmtId="176" fontId="4" fillId="0" borderId="87" xfId="0" applyNumberFormat="1" applyFont="1" applyBorder="1" applyAlignment="1">
      <alignment wrapText="1"/>
    </xf>
    <xf numFmtId="49" fontId="4" fillId="0" borderId="24" xfId="0" applyNumberFormat="1" applyFont="1" applyBorder="1" applyAlignment="1">
      <alignment horizontal="right" wrapText="1"/>
    </xf>
    <xf numFmtId="176" fontId="4" fillId="0" borderId="88" xfId="0" applyNumberFormat="1" applyFont="1" applyBorder="1" applyAlignment="1">
      <alignment wrapText="1"/>
    </xf>
    <xf numFmtId="176" fontId="4" fillId="0" borderId="88" xfId="0" applyNumberFormat="1" applyFont="1" applyBorder="1"/>
    <xf numFmtId="49" fontId="4" fillId="0" borderId="170" xfId="0" applyNumberFormat="1" applyFont="1" applyBorder="1" applyAlignment="1">
      <alignment horizontal="right" wrapText="1"/>
    </xf>
    <xf numFmtId="176" fontId="4" fillId="0" borderId="129" xfId="0" applyNumberFormat="1" applyFont="1" applyBorder="1"/>
    <xf numFmtId="49" fontId="4" fillId="0" borderId="10" xfId="0" applyNumberFormat="1" applyFont="1" applyBorder="1" applyAlignment="1">
      <alignment horizontal="right"/>
    </xf>
    <xf numFmtId="49" fontId="4" fillId="0" borderId="23" xfId="0" applyNumberFormat="1" applyFont="1" applyBorder="1" applyAlignment="1">
      <alignment horizontal="right"/>
    </xf>
    <xf numFmtId="49" fontId="4" fillId="0" borderId="24" xfId="0" applyNumberFormat="1" applyFont="1" applyBorder="1" applyAlignment="1">
      <alignment horizontal="right"/>
    </xf>
    <xf numFmtId="49" fontId="4" fillId="0" borderId="130" xfId="0" applyNumberFormat="1" applyFont="1" applyBorder="1" applyAlignment="1">
      <alignment horizontal="right" wrapText="1"/>
    </xf>
    <xf numFmtId="176" fontId="4" fillId="0" borderId="131" xfId="0" applyNumberFormat="1" applyFont="1" applyBorder="1" applyAlignment="1">
      <alignment wrapText="1"/>
    </xf>
    <xf numFmtId="176" fontId="4" fillId="0" borderId="132" xfId="0" applyNumberFormat="1" applyFont="1" applyBorder="1" applyAlignment="1">
      <alignment wrapText="1"/>
    </xf>
    <xf numFmtId="49" fontId="4" fillId="0" borderId="145" xfId="0" applyNumberFormat="1" applyFont="1" applyBorder="1" applyAlignment="1">
      <alignment horizontal="right" wrapText="1"/>
    </xf>
    <xf numFmtId="176" fontId="4" fillId="0" borderId="146" xfId="0" applyNumberFormat="1" applyFont="1" applyBorder="1" applyAlignment="1">
      <alignment wrapText="1"/>
    </xf>
    <xf numFmtId="49" fontId="4" fillId="0" borderId="147" xfId="0" applyNumberFormat="1" applyFont="1" applyBorder="1" applyAlignment="1">
      <alignment horizontal="right" wrapText="1"/>
    </xf>
    <xf numFmtId="176" fontId="4" fillId="0" borderId="148" xfId="0" applyNumberFormat="1" applyFont="1" applyBorder="1" applyAlignment="1">
      <alignment wrapText="1"/>
    </xf>
    <xf numFmtId="49" fontId="4" fillId="0" borderId="131" xfId="0" applyNumberFormat="1" applyFont="1" applyBorder="1" applyAlignment="1">
      <alignment horizontal="right" wrapText="1"/>
    </xf>
    <xf numFmtId="176" fontId="4" fillId="0" borderId="152" xfId="0" applyNumberFormat="1" applyFont="1" applyBorder="1" applyAlignment="1">
      <alignment wrapText="1"/>
    </xf>
    <xf numFmtId="176" fontId="4" fillId="0" borderId="131" xfId="0" applyNumberFormat="1" applyFont="1" applyBorder="1"/>
    <xf numFmtId="176" fontId="4" fillId="0" borderId="152" xfId="0" applyNumberFormat="1" applyFont="1" applyBorder="1"/>
    <xf numFmtId="49" fontId="4" fillId="0" borderId="171" xfId="0" applyNumberFormat="1" applyFont="1" applyBorder="1" applyAlignment="1">
      <alignment horizontal="right" wrapText="1"/>
    </xf>
    <xf numFmtId="176" fontId="4" fillId="0" borderId="132" xfId="0" applyNumberFormat="1" applyFont="1" applyBorder="1"/>
    <xf numFmtId="177" fontId="0" fillId="0" borderId="0" xfId="0" applyNumberFormat="1"/>
    <xf numFmtId="177" fontId="3" fillId="0" borderId="0" xfId="0" applyNumberFormat="1" applyFont="1" applyAlignment="1">
      <alignment horizontal="right"/>
    </xf>
    <xf numFmtId="177" fontId="3" fillId="0" borderId="192" xfId="0" applyNumberFormat="1" applyFont="1" applyBorder="1" applyAlignment="1">
      <alignment horizontal="center" vertical="center" wrapText="1"/>
    </xf>
    <xf numFmtId="177" fontId="3" fillId="0" borderId="189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right"/>
    </xf>
    <xf numFmtId="38" fontId="3" fillId="0" borderId="89" xfId="2" applyFont="1" applyFill="1" applyBorder="1" applyAlignment="1">
      <alignment horizontal="right"/>
    </xf>
    <xf numFmtId="0" fontId="3" fillId="0" borderId="62" xfId="0" applyFont="1" applyBorder="1" applyAlignment="1">
      <alignment horizontal="right"/>
    </xf>
    <xf numFmtId="176" fontId="3" fillId="0" borderId="22" xfId="0" applyNumberFormat="1" applyFont="1" applyBorder="1"/>
    <xf numFmtId="176" fontId="3" fillId="0" borderId="62" xfId="0" applyNumberFormat="1" applyFont="1" applyBorder="1"/>
    <xf numFmtId="0" fontId="0" fillId="0" borderId="54" xfId="0" applyBorder="1" applyAlignment="1">
      <alignment horizontal="right"/>
    </xf>
    <xf numFmtId="176" fontId="3" fillId="0" borderId="10" xfId="0" applyNumberFormat="1" applyFont="1" applyBorder="1"/>
    <xf numFmtId="0" fontId="3" fillId="0" borderId="51" xfId="0" applyFont="1" applyBorder="1" applyAlignment="1">
      <alignment horizontal="right"/>
    </xf>
    <xf numFmtId="38" fontId="3" fillId="0" borderId="66" xfId="2" applyFont="1" applyFill="1" applyBorder="1" applyAlignment="1">
      <alignment horizontal="right"/>
    </xf>
    <xf numFmtId="38" fontId="3" fillId="0" borderId="95" xfId="2" applyFont="1" applyFill="1" applyBorder="1" applyAlignment="1">
      <alignment horizontal="right"/>
    </xf>
    <xf numFmtId="0" fontId="3" fillId="0" borderId="45" xfId="0" applyFont="1" applyBorder="1" applyAlignment="1">
      <alignment horizontal="right"/>
    </xf>
    <xf numFmtId="0" fontId="0" fillId="0" borderId="97" xfId="0" applyBorder="1" applyAlignment="1">
      <alignment horizontal="right"/>
    </xf>
    <xf numFmtId="0" fontId="0" fillId="0" borderId="105" xfId="0" applyBorder="1" applyAlignment="1">
      <alignment horizontal="right"/>
    </xf>
    <xf numFmtId="176" fontId="3" fillId="0" borderId="24" xfId="0" applyNumberFormat="1" applyFont="1" applyBorder="1"/>
    <xf numFmtId="0" fontId="3" fillId="0" borderId="41" xfId="0" applyFont="1" applyBorder="1" applyAlignment="1">
      <alignment horizontal="right"/>
    </xf>
    <xf numFmtId="38" fontId="3" fillId="0" borderId="3" xfId="2" applyFont="1" applyFill="1" applyBorder="1"/>
    <xf numFmtId="38" fontId="3" fillId="0" borderId="62" xfId="2" applyFont="1" applyFill="1" applyBorder="1"/>
    <xf numFmtId="176" fontId="3" fillId="0" borderId="22" xfId="1" applyNumberFormat="1" applyFont="1" applyFill="1" applyBorder="1"/>
    <xf numFmtId="176" fontId="3" fillId="0" borderId="61" xfId="1" applyNumberFormat="1" applyFont="1" applyFill="1" applyBorder="1"/>
    <xf numFmtId="176" fontId="3" fillId="0" borderId="4" xfId="1" applyNumberFormat="1" applyFont="1" applyFill="1" applyBorder="1"/>
    <xf numFmtId="176" fontId="3" fillId="0" borderId="42" xfId="1" applyNumberFormat="1" applyFont="1" applyFill="1" applyBorder="1"/>
    <xf numFmtId="0" fontId="3" fillId="0" borderId="68" xfId="0" applyFont="1" applyBorder="1" applyAlignment="1">
      <alignment horizontal="right"/>
    </xf>
    <xf numFmtId="38" fontId="3" fillId="0" borderId="30" xfId="2" applyFont="1" applyFill="1" applyBorder="1"/>
    <xf numFmtId="176" fontId="3" fillId="0" borderId="5" xfId="1" applyNumberFormat="1" applyFont="1" applyFill="1" applyBorder="1"/>
    <xf numFmtId="176" fontId="3" fillId="0" borderId="44" xfId="1" applyNumberFormat="1" applyFont="1" applyFill="1" applyBorder="1"/>
    <xf numFmtId="0" fontId="3" fillId="0" borderId="42" xfId="0" applyFont="1" applyBorder="1" applyAlignment="1">
      <alignment horizontal="right"/>
    </xf>
    <xf numFmtId="38" fontId="3" fillId="0" borderId="54" xfId="2" applyFont="1" applyFill="1" applyBorder="1"/>
    <xf numFmtId="176" fontId="3" fillId="0" borderId="10" xfId="1" applyNumberFormat="1" applyFont="1" applyFill="1" applyBorder="1"/>
    <xf numFmtId="176" fontId="3" fillId="0" borderId="43" xfId="1" applyNumberFormat="1" applyFont="1" applyFill="1" applyBorder="1"/>
    <xf numFmtId="38" fontId="3" fillId="0" borderId="58" xfId="2" applyFont="1" applyFill="1" applyBorder="1"/>
    <xf numFmtId="176" fontId="3" fillId="0" borderId="59" xfId="1" applyNumberFormat="1" applyFont="1" applyFill="1" applyBorder="1"/>
    <xf numFmtId="176" fontId="3" fillId="0" borderId="69" xfId="1" applyNumberFormat="1" applyFont="1" applyFill="1" applyBorder="1"/>
    <xf numFmtId="0" fontId="3" fillId="0" borderId="46" xfId="0" applyFont="1" applyBorder="1" applyAlignment="1">
      <alignment horizontal="right"/>
    </xf>
    <xf numFmtId="0" fontId="3" fillId="0" borderId="61" xfId="0" applyFont="1" applyBorder="1" applyAlignment="1">
      <alignment horizontal="right"/>
    </xf>
    <xf numFmtId="0" fontId="3" fillId="0" borderId="108" xfId="0" applyFont="1" applyBorder="1" applyAlignment="1">
      <alignment horizontal="right"/>
    </xf>
    <xf numFmtId="38" fontId="3" fillId="0" borderId="102" xfId="2" applyFont="1" applyFill="1" applyBorder="1"/>
    <xf numFmtId="176" fontId="3" fillId="0" borderId="108" xfId="1" applyNumberFormat="1" applyFont="1" applyFill="1" applyBorder="1"/>
    <xf numFmtId="0" fontId="3" fillId="0" borderId="83" xfId="0" applyFont="1" applyBorder="1" applyAlignment="1">
      <alignment horizontal="right"/>
    </xf>
    <xf numFmtId="38" fontId="3" fillId="0" borderId="97" xfId="2" applyFont="1" applyFill="1" applyBorder="1"/>
    <xf numFmtId="176" fontId="3" fillId="0" borderId="83" xfId="1" applyNumberFormat="1" applyFont="1" applyFill="1" applyBorder="1"/>
    <xf numFmtId="38" fontId="3" fillId="0" borderId="95" xfId="2" applyFont="1" applyFill="1" applyBorder="1"/>
    <xf numFmtId="38" fontId="3" fillId="0" borderId="89" xfId="2" applyFont="1" applyFill="1" applyBorder="1"/>
    <xf numFmtId="38" fontId="3" fillId="0" borderId="109" xfId="2" applyFont="1" applyFill="1" applyBorder="1"/>
    <xf numFmtId="176" fontId="3" fillId="0" borderId="86" xfId="1" applyNumberFormat="1" applyFont="1" applyFill="1" applyBorder="1"/>
    <xf numFmtId="38" fontId="3" fillId="0" borderId="41" xfId="2" applyFont="1" applyFill="1" applyBorder="1"/>
    <xf numFmtId="177" fontId="3" fillId="0" borderId="197" xfId="1" applyNumberFormat="1" applyFont="1" applyFill="1" applyBorder="1" applyAlignment="1">
      <alignment vertical="center"/>
    </xf>
    <xf numFmtId="177" fontId="3" fillId="0" borderId="35" xfId="1" applyNumberFormat="1" applyFont="1" applyFill="1" applyBorder="1" applyAlignment="1">
      <alignment vertical="center"/>
    </xf>
    <xf numFmtId="0" fontId="3" fillId="0" borderId="182" xfId="0" applyFont="1" applyBorder="1" applyAlignment="1">
      <alignment horizontal="center" vertical="center"/>
    </xf>
    <xf numFmtId="179" fontId="3" fillId="0" borderId="200" xfId="0" applyNumberFormat="1" applyFont="1" applyBorder="1" applyAlignment="1">
      <alignment horizontal="right" vertical="center"/>
    </xf>
    <xf numFmtId="177" fontId="3" fillId="0" borderId="198" xfId="1" applyNumberFormat="1" applyFont="1" applyFill="1" applyBorder="1" applyAlignment="1">
      <alignment vertical="center"/>
    </xf>
    <xf numFmtId="177" fontId="3" fillId="0" borderId="38" xfId="1" applyNumberFormat="1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79" fontId="3" fillId="0" borderId="19" xfId="0" applyNumberFormat="1" applyFont="1" applyBorder="1" applyAlignment="1">
      <alignment horizontal="right" vertical="center"/>
    </xf>
    <xf numFmtId="177" fontId="3" fillId="0" borderId="193" xfId="1" applyNumberFormat="1" applyFont="1" applyFill="1" applyBorder="1" applyAlignment="1">
      <alignment vertical="center"/>
    </xf>
    <xf numFmtId="177" fontId="3" fillId="0" borderId="27" xfId="1" applyNumberFormat="1" applyFont="1" applyFill="1" applyBorder="1" applyAlignment="1">
      <alignment vertical="center"/>
    </xf>
    <xf numFmtId="0" fontId="3" fillId="0" borderId="181" xfId="0" applyFont="1" applyBorder="1" applyAlignment="1">
      <alignment horizontal="center" vertical="center"/>
    </xf>
    <xf numFmtId="179" fontId="3" fillId="0" borderId="196" xfId="0" applyNumberFormat="1" applyFont="1" applyBorder="1" applyAlignment="1">
      <alignment horizontal="right" vertical="center"/>
    </xf>
    <xf numFmtId="179" fontId="3" fillId="0" borderId="13" xfId="0" applyNumberFormat="1" applyFont="1" applyBorder="1" applyAlignment="1">
      <alignment horizontal="right" vertical="center"/>
    </xf>
    <xf numFmtId="177" fontId="3" fillId="0" borderId="163" xfId="1" applyNumberFormat="1" applyFont="1" applyFill="1" applyBorder="1" applyAlignment="1">
      <alignment vertical="center"/>
    </xf>
    <xf numFmtId="177" fontId="3" fillId="0" borderId="44" xfId="1" applyNumberFormat="1" applyFont="1" applyFill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77" fontId="3" fillId="0" borderId="199" xfId="1" applyNumberFormat="1" applyFont="1" applyFill="1" applyBorder="1" applyAlignment="1">
      <alignment vertical="center"/>
    </xf>
    <xf numFmtId="177" fontId="3" fillId="0" borderId="106" xfId="1" applyNumberFormat="1" applyFont="1" applyFill="1" applyBorder="1" applyAlignment="1">
      <alignment vertical="center"/>
    </xf>
    <xf numFmtId="0" fontId="3" fillId="0" borderId="77" xfId="0" applyFont="1" applyBorder="1"/>
    <xf numFmtId="176" fontId="3" fillId="0" borderId="105" xfId="0" applyNumberFormat="1" applyFont="1" applyBorder="1"/>
    <xf numFmtId="176" fontId="3" fillId="0" borderId="161" xfId="0" applyNumberFormat="1" applyFont="1" applyBorder="1"/>
    <xf numFmtId="176" fontId="3" fillId="0" borderId="172" xfId="0" applyNumberFormat="1" applyFont="1" applyBorder="1"/>
    <xf numFmtId="0" fontId="3" fillId="0" borderId="81" xfId="0" applyFont="1" applyBorder="1"/>
    <xf numFmtId="176" fontId="3" fillId="0" borderId="97" xfId="0" applyNumberFormat="1" applyFont="1" applyBorder="1"/>
    <xf numFmtId="176" fontId="3" fillId="0" borderId="160" xfId="0" applyNumberFormat="1" applyFont="1" applyBorder="1"/>
    <xf numFmtId="176" fontId="3" fillId="0" borderId="158" xfId="0" applyNumberFormat="1" applyFont="1" applyBorder="1"/>
    <xf numFmtId="176" fontId="3" fillId="0" borderId="109" xfId="0" applyNumberFormat="1" applyFont="1" applyBorder="1"/>
    <xf numFmtId="176" fontId="3" fillId="0" borderId="162" xfId="0" applyNumberFormat="1" applyFont="1" applyBorder="1"/>
    <xf numFmtId="176" fontId="3" fillId="0" borderId="173" xfId="0" applyNumberFormat="1" applyFont="1" applyBorder="1"/>
    <xf numFmtId="38" fontId="3" fillId="0" borderId="7" xfId="2" applyFont="1" applyFill="1" applyBorder="1" applyAlignment="1">
      <alignment horizontal="right"/>
    </xf>
    <xf numFmtId="38" fontId="3" fillId="0" borderId="45" xfId="2" applyFont="1" applyFill="1" applyBorder="1" applyAlignment="1">
      <alignment horizontal="right"/>
    </xf>
    <xf numFmtId="38" fontId="3" fillId="0" borderId="3" xfId="2" applyFont="1" applyFill="1" applyBorder="1" applyAlignment="1">
      <alignment horizontal="right"/>
    </xf>
    <xf numFmtId="38" fontId="3" fillId="0" borderId="41" xfId="2" applyFont="1" applyFill="1" applyBorder="1" applyAlignment="1">
      <alignment horizontal="right"/>
    </xf>
    <xf numFmtId="176" fontId="3" fillId="0" borderId="99" xfId="1" applyNumberFormat="1" applyFont="1" applyFill="1" applyBorder="1"/>
    <xf numFmtId="176" fontId="3" fillId="0" borderId="103" xfId="1" applyNumberFormat="1" applyFont="1" applyFill="1" applyBorder="1"/>
    <xf numFmtId="176" fontId="3" fillId="0" borderId="169" xfId="1" applyNumberFormat="1" applyFont="1" applyFill="1" applyBorder="1"/>
    <xf numFmtId="176" fontId="3" fillId="0" borderId="176" xfId="1" applyNumberFormat="1" applyFont="1" applyFill="1" applyBorder="1"/>
    <xf numFmtId="38" fontId="3" fillId="0" borderId="51" xfId="2" applyFont="1" applyFill="1" applyBorder="1" applyAlignment="1">
      <alignment horizontal="right"/>
    </xf>
    <xf numFmtId="0" fontId="3" fillId="0" borderId="16" xfId="0" applyFont="1" applyBorder="1"/>
    <xf numFmtId="0" fontId="3" fillId="0" borderId="76" xfId="0" applyFont="1" applyBorder="1"/>
    <xf numFmtId="0" fontId="3" fillId="0" borderId="1" xfId="0" applyFont="1" applyBorder="1"/>
    <xf numFmtId="176" fontId="3" fillId="0" borderId="98" xfId="1" applyNumberFormat="1" applyFont="1" applyFill="1" applyBorder="1"/>
    <xf numFmtId="176" fontId="3" fillId="0" borderId="23" xfId="1" applyNumberFormat="1" applyFont="1" applyFill="1" applyBorder="1"/>
    <xf numFmtId="176" fontId="3" fillId="0" borderId="82" xfId="1" applyNumberFormat="1" applyFont="1" applyFill="1" applyBorder="1"/>
    <xf numFmtId="176" fontId="3" fillId="0" borderId="164" xfId="1" applyNumberFormat="1" applyFont="1" applyFill="1" applyBorder="1"/>
    <xf numFmtId="176" fontId="3" fillId="0" borderId="194" xfId="1" applyNumberFormat="1" applyFont="1" applyFill="1" applyBorder="1"/>
    <xf numFmtId="38" fontId="3" fillId="0" borderId="6" xfId="2" applyFont="1" applyFill="1" applyBorder="1" applyAlignment="1">
      <alignment horizontal="right"/>
    </xf>
    <xf numFmtId="38" fontId="3" fillId="0" borderId="48" xfId="2" applyFont="1" applyFill="1" applyBorder="1" applyAlignment="1">
      <alignment horizontal="right"/>
    </xf>
    <xf numFmtId="0" fontId="3" fillId="0" borderId="49" xfId="0" applyFont="1" applyBorder="1"/>
    <xf numFmtId="176" fontId="3" fillId="0" borderId="104" xfId="1" applyNumberFormat="1" applyFont="1" applyFill="1" applyBorder="1"/>
    <xf numFmtId="176" fontId="3" fillId="0" borderId="24" xfId="1" applyNumberFormat="1" applyFont="1" applyFill="1" applyBorder="1"/>
    <xf numFmtId="176" fontId="3" fillId="0" borderId="87" xfId="1" applyNumberFormat="1" applyFont="1" applyFill="1" applyBorder="1"/>
    <xf numFmtId="176" fontId="3" fillId="0" borderId="170" xfId="1" applyNumberFormat="1" applyFont="1" applyFill="1" applyBorder="1"/>
    <xf numFmtId="176" fontId="3" fillId="0" borderId="177" xfId="1" applyNumberFormat="1" applyFont="1" applyFill="1" applyBorder="1"/>
    <xf numFmtId="0" fontId="3" fillId="0" borderId="8" xfId="0" applyFont="1" applyBorder="1" applyAlignment="1">
      <alignment vertical="center" wrapText="1"/>
    </xf>
    <xf numFmtId="38" fontId="3" fillId="0" borderId="95" xfId="0" applyNumberFormat="1" applyFont="1" applyBorder="1"/>
    <xf numFmtId="38" fontId="3" fillId="0" borderId="66" xfId="0" applyNumberFormat="1" applyFont="1" applyBorder="1"/>
    <xf numFmtId="38" fontId="3" fillId="0" borderId="150" xfId="0" applyNumberFormat="1" applyFont="1" applyBorder="1"/>
    <xf numFmtId="38" fontId="3" fillId="0" borderId="45" xfId="0" applyNumberFormat="1" applyFont="1" applyBorder="1"/>
    <xf numFmtId="38" fontId="3" fillId="0" borderId="1" xfId="0" applyNumberFormat="1" applyFont="1" applyBorder="1"/>
    <xf numFmtId="38" fontId="3" fillId="0" borderId="3" xfId="0" applyNumberFormat="1" applyFont="1" applyBorder="1"/>
    <xf numFmtId="38" fontId="3" fillId="0" borderId="41" xfId="0" applyNumberFormat="1" applyFont="1" applyBorder="1"/>
    <xf numFmtId="176" fontId="3" fillId="0" borderId="153" xfId="1" applyNumberFormat="1" applyFont="1" applyFill="1" applyBorder="1"/>
    <xf numFmtId="176" fontId="3" fillId="0" borderId="84" xfId="1" applyNumberFormat="1" applyFont="1" applyFill="1" applyBorder="1"/>
    <xf numFmtId="176" fontId="3" fillId="0" borderId="178" xfId="1" applyNumberFormat="1" applyFont="1" applyFill="1" applyBorder="1"/>
    <xf numFmtId="176" fontId="3" fillId="0" borderId="179" xfId="1" applyNumberFormat="1" applyFont="1" applyFill="1" applyBorder="1"/>
    <xf numFmtId="0" fontId="3" fillId="0" borderId="33" xfId="0" applyFont="1" applyBorder="1" applyAlignment="1">
      <alignment horizontal="right" vertical="center"/>
    </xf>
    <xf numFmtId="182" fontId="3" fillId="0" borderId="35" xfId="1" applyNumberFormat="1" applyFont="1" applyFill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179" fontId="3" fillId="0" borderId="37" xfId="0" applyNumberFormat="1" applyFont="1" applyBorder="1" applyAlignment="1">
      <alignment horizontal="right" vertical="center"/>
    </xf>
    <xf numFmtId="182" fontId="3" fillId="0" borderId="38" xfId="1" applyNumberFormat="1" applyFont="1" applyFill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179" fontId="3" fillId="0" borderId="20" xfId="0" applyNumberFormat="1" applyFont="1" applyBorder="1" applyAlignment="1">
      <alignment horizontal="right" vertical="center"/>
    </xf>
    <xf numFmtId="182" fontId="3" fillId="0" borderId="27" xfId="1" applyNumberFormat="1" applyFont="1" applyFill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179" fontId="3" fillId="0" borderId="33" xfId="0" applyNumberFormat="1" applyFont="1" applyBorder="1" applyAlignment="1">
      <alignment horizontal="right" vertical="center"/>
    </xf>
    <xf numFmtId="0" fontId="3" fillId="0" borderId="44" xfId="0" applyFont="1" applyBorder="1" applyAlignment="1">
      <alignment horizontal="center" vertical="center"/>
    </xf>
    <xf numFmtId="179" fontId="3" fillId="0" borderId="30" xfId="0" applyNumberFormat="1" applyFont="1" applyBorder="1" applyAlignment="1">
      <alignment horizontal="right" vertical="center"/>
    </xf>
    <xf numFmtId="182" fontId="3" fillId="0" borderId="28" xfId="1" applyNumberFormat="1" applyFont="1" applyFill="1" applyBorder="1" applyAlignment="1">
      <alignment vertical="center"/>
    </xf>
    <xf numFmtId="182" fontId="3" fillId="0" borderId="29" xfId="1" applyNumberFormat="1" applyFont="1" applyFill="1" applyBorder="1" applyAlignment="1">
      <alignment vertical="center"/>
    </xf>
    <xf numFmtId="182" fontId="3" fillId="0" borderId="39" xfId="1" applyNumberFormat="1" applyFont="1" applyFill="1" applyBorder="1" applyAlignment="1">
      <alignment vertical="center"/>
    </xf>
    <xf numFmtId="0" fontId="3" fillId="0" borderId="44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182" fontId="3" fillId="0" borderId="106" xfId="1" applyNumberFormat="1" applyFont="1" applyFill="1" applyBorder="1" applyAlignment="1">
      <alignment vertical="center"/>
    </xf>
    <xf numFmtId="186" fontId="0" fillId="0" borderId="0" xfId="0" applyNumberFormat="1"/>
    <xf numFmtId="0" fontId="3" fillId="0" borderId="70" xfId="0" applyFont="1" applyBorder="1" applyAlignment="1">
      <alignment vertical="center"/>
    </xf>
    <xf numFmtId="176" fontId="3" fillId="0" borderId="62" xfId="1" applyNumberFormat="1" applyFont="1" applyFill="1" applyBorder="1"/>
    <xf numFmtId="176" fontId="3" fillId="0" borderId="70" xfId="1" applyNumberFormat="1" applyFont="1" applyFill="1" applyBorder="1"/>
    <xf numFmtId="176" fontId="3" fillId="0" borderId="64" xfId="1" applyNumberFormat="1" applyFont="1" applyFill="1" applyBorder="1"/>
    <xf numFmtId="176" fontId="3" fillId="0" borderId="48" xfId="1" applyNumberFormat="1" applyFont="1" applyFill="1" applyBorder="1"/>
    <xf numFmtId="176" fontId="3" fillId="0" borderId="49" xfId="1" applyNumberFormat="1" applyFont="1" applyFill="1" applyBorder="1"/>
    <xf numFmtId="176" fontId="3" fillId="0" borderId="50" xfId="1" applyNumberFormat="1" applyFont="1" applyFill="1" applyBorder="1"/>
    <xf numFmtId="176" fontId="3" fillId="0" borderId="30" xfId="1" applyNumberFormat="1" applyFont="1" applyFill="1" applyBorder="1"/>
    <xf numFmtId="176" fontId="3" fillId="0" borderId="57" xfId="1" applyNumberFormat="1" applyFont="1" applyFill="1" applyBorder="1"/>
    <xf numFmtId="176" fontId="3" fillId="0" borderId="54" xfId="1" applyNumberFormat="1" applyFont="1" applyFill="1" applyBorder="1"/>
    <xf numFmtId="176" fontId="3" fillId="0" borderId="14" xfId="1" applyNumberFormat="1" applyFont="1" applyFill="1" applyBorder="1"/>
    <xf numFmtId="176" fontId="3" fillId="0" borderId="56" xfId="1" applyNumberFormat="1" applyFont="1" applyFill="1" applyBorder="1"/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70" xfId="0" applyFont="1" applyBorder="1" applyAlignment="1">
      <alignment horizontal="right" vertical="center"/>
    </xf>
    <xf numFmtId="176" fontId="3" fillId="0" borderId="58" xfId="1" applyNumberFormat="1" applyFont="1" applyFill="1" applyBorder="1"/>
    <xf numFmtId="176" fontId="3" fillId="0" borderId="156" xfId="1" applyNumberFormat="1" applyFont="1" applyFill="1" applyBorder="1"/>
    <xf numFmtId="176" fontId="3" fillId="0" borderId="60" xfId="1" applyNumberFormat="1" applyFont="1" applyFill="1" applyBorder="1"/>
    <xf numFmtId="0" fontId="6" fillId="0" borderId="0" xfId="0" applyFont="1"/>
    <xf numFmtId="178" fontId="3" fillId="0" borderId="34" xfId="0" applyNumberFormat="1" applyFont="1" applyBorder="1" applyAlignment="1">
      <alignment horizontal="right" vertical="center"/>
    </xf>
    <xf numFmtId="176" fontId="3" fillId="0" borderId="35" xfId="1" applyNumberFormat="1" applyFont="1" applyFill="1" applyBorder="1" applyAlignment="1">
      <alignment vertical="center"/>
    </xf>
    <xf numFmtId="178" fontId="3" fillId="0" borderId="36" xfId="0" applyNumberFormat="1" applyFont="1" applyBorder="1" applyAlignment="1">
      <alignment horizontal="right" vertical="center"/>
    </xf>
    <xf numFmtId="176" fontId="3" fillId="0" borderId="38" xfId="1" applyNumberFormat="1" applyFont="1" applyFill="1" applyBorder="1" applyAlignment="1">
      <alignment vertical="center"/>
    </xf>
    <xf numFmtId="178" fontId="3" fillId="0" borderId="26" xfId="0" applyNumberFormat="1" applyFont="1" applyBorder="1" applyAlignment="1">
      <alignment horizontal="right" vertical="center"/>
    </xf>
    <xf numFmtId="176" fontId="3" fillId="0" borderId="27" xfId="1" applyNumberFormat="1" applyFont="1" applyFill="1" applyBorder="1" applyAlignment="1">
      <alignment vertical="center"/>
    </xf>
    <xf numFmtId="178" fontId="3" fillId="0" borderId="18" xfId="0" applyNumberFormat="1" applyFont="1" applyBorder="1" applyAlignment="1">
      <alignment horizontal="right" vertical="center"/>
    </xf>
    <xf numFmtId="176" fontId="3" fillId="0" borderId="28" xfId="1" applyNumberFormat="1" applyFont="1" applyFill="1" applyBorder="1" applyAlignment="1">
      <alignment vertical="center"/>
    </xf>
    <xf numFmtId="176" fontId="3" fillId="0" borderId="29" xfId="1" applyNumberFormat="1" applyFont="1" applyFill="1" applyBorder="1" applyAlignment="1">
      <alignment vertical="center"/>
    </xf>
    <xf numFmtId="176" fontId="3" fillId="0" borderId="39" xfId="1" applyNumberFormat="1" applyFont="1" applyFill="1" applyBorder="1" applyAlignment="1">
      <alignment vertical="center"/>
    </xf>
    <xf numFmtId="179" fontId="3" fillId="0" borderId="21" xfId="0" applyNumberFormat="1" applyFont="1" applyBorder="1" applyAlignment="1">
      <alignment horizontal="right" vertical="center" wrapText="1"/>
    </xf>
    <xf numFmtId="178" fontId="3" fillId="0" borderId="40" xfId="0" applyNumberFormat="1" applyFont="1" applyBorder="1" applyAlignment="1">
      <alignment horizontal="right" vertical="center"/>
    </xf>
    <xf numFmtId="178" fontId="3" fillId="0" borderId="25" xfId="0" applyNumberFormat="1" applyFont="1" applyBorder="1" applyAlignment="1">
      <alignment horizontal="right" vertical="center"/>
    </xf>
    <xf numFmtId="176" fontId="3" fillId="0" borderId="106" xfId="1" applyNumberFormat="1" applyFont="1" applyFill="1" applyBorder="1" applyAlignment="1">
      <alignment vertical="center"/>
    </xf>
    <xf numFmtId="179" fontId="3" fillId="0" borderId="0" xfId="0" applyNumberFormat="1" applyFont="1"/>
    <xf numFmtId="176" fontId="3" fillId="0" borderId="6" xfId="1" applyNumberFormat="1" applyFont="1" applyFill="1" applyBorder="1"/>
    <xf numFmtId="176" fontId="3" fillId="0" borderId="15" xfId="1" applyNumberFormat="1" applyFont="1" applyFill="1" applyBorder="1"/>
    <xf numFmtId="38" fontId="3" fillId="0" borderId="90" xfId="2" applyFont="1" applyFill="1" applyBorder="1" applyAlignment="1">
      <alignment horizontal="right"/>
    </xf>
    <xf numFmtId="0" fontId="0" fillId="7" borderId="0" xfId="0" applyFill="1"/>
    <xf numFmtId="176" fontId="3" fillId="0" borderId="103" xfId="1" applyNumberFormat="1" applyFont="1" applyFill="1" applyBorder="1" applyAlignment="1">
      <alignment horizontal="right"/>
    </xf>
    <xf numFmtId="176" fontId="3" fillId="0" borderId="85" xfId="1" applyNumberFormat="1" applyFont="1" applyFill="1" applyBorder="1" applyAlignment="1">
      <alignment horizontal="right"/>
    </xf>
    <xf numFmtId="176" fontId="3" fillId="0" borderId="22" xfId="1" applyNumberFormat="1" applyFont="1" applyFill="1" applyBorder="1" applyAlignment="1"/>
    <xf numFmtId="176" fontId="3" fillId="0" borderId="63" xfId="1" applyNumberFormat="1" applyFont="1" applyFill="1" applyBorder="1"/>
    <xf numFmtId="0" fontId="3" fillId="0" borderId="78" xfId="0" applyFont="1" applyBorder="1" applyAlignment="1">
      <alignment vertical="center"/>
    </xf>
    <xf numFmtId="176" fontId="3" fillId="0" borderId="176" xfId="1" applyNumberFormat="1" applyFont="1" applyFill="1" applyBorder="1" applyAlignment="1">
      <alignment horizontal="right"/>
    </xf>
    <xf numFmtId="182" fontId="0" fillId="0" borderId="0" xfId="0" applyNumberFormat="1"/>
    <xf numFmtId="0" fontId="6" fillId="0" borderId="7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81" fontId="3" fillId="0" borderId="107" xfId="0" applyNumberFormat="1" applyFont="1" applyBorder="1"/>
    <xf numFmtId="0" fontId="3" fillId="8" borderId="3" xfId="0" applyFont="1" applyFill="1" applyBorder="1"/>
    <xf numFmtId="0" fontId="3" fillId="8" borderId="7" xfId="0" applyFont="1" applyFill="1" applyBorder="1"/>
    <xf numFmtId="0" fontId="3" fillId="8" borderId="46" xfId="0" applyFont="1" applyFill="1" applyBorder="1"/>
    <xf numFmtId="0" fontId="3" fillId="8" borderId="8" xfId="0" applyFont="1" applyFill="1" applyBorder="1"/>
    <xf numFmtId="0" fontId="3" fillId="8" borderId="71" xfId="0" applyFont="1" applyFill="1" applyBorder="1"/>
    <xf numFmtId="0" fontId="3" fillId="8" borderId="52" xfId="0" applyFont="1" applyFill="1" applyBorder="1"/>
    <xf numFmtId="179" fontId="3" fillId="0" borderId="21" xfId="0" applyNumberFormat="1" applyFont="1" applyBorder="1" applyAlignment="1">
      <alignment horizontal="right" vertical="center"/>
    </xf>
    <xf numFmtId="0" fontId="3" fillId="0" borderId="103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2" xfId="0" applyFont="1" applyBorder="1" applyAlignment="1">
      <alignment horizontal="right"/>
    </xf>
    <xf numFmtId="38" fontId="3" fillId="0" borderId="67" xfId="2" applyFont="1" applyFill="1" applyBorder="1" applyAlignment="1">
      <alignment horizontal="right"/>
    </xf>
    <xf numFmtId="0" fontId="3" fillId="4" borderId="77" xfId="0" applyFont="1" applyFill="1" applyBorder="1" applyAlignment="1">
      <alignment vertical="center" wrapText="1"/>
    </xf>
    <xf numFmtId="176" fontId="3" fillId="0" borderId="62" xfId="1" applyNumberFormat="1" applyFont="1" applyFill="1" applyBorder="1" applyAlignment="1"/>
    <xf numFmtId="176" fontId="3" fillId="0" borderId="102" xfId="1" applyNumberFormat="1" applyFont="1" applyFill="1" applyBorder="1"/>
    <xf numFmtId="0" fontId="3" fillId="8" borderId="45" xfId="0" applyFont="1" applyFill="1" applyBorder="1"/>
    <xf numFmtId="176" fontId="3" fillId="0" borderId="109" xfId="1" applyNumberFormat="1" applyFont="1" applyFill="1" applyBorder="1"/>
    <xf numFmtId="0" fontId="0" fillId="0" borderId="83" xfId="0" applyBorder="1" applyAlignment="1">
      <alignment horizontal="right"/>
    </xf>
    <xf numFmtId="0" fontId="0" fillId="0" borderId="88" xfId="0" applyBorder="1" applyAlignment="1">
      <alignment horizontal="right"/>
    </xf>
    <xf numFmtId="38" fontId="3" fillId="0" borderId="151" xfId="2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176" fontId="3" fillId="0" borderId="88" xfId="1" applyNumberFormat="1" applyFont="1" applyFill="1" applyBorder="1"/>
    <xf numFmtId="0" fontId="3" fillId="0" borderId="64" xfId="0" applyFont="1" applyBorder="1" applyAlignment="1">
      <alignment vertical="center"/>
    </xf>
    <xf numFmtId="0" fontId="3" fillId="0" borderId="53" xfId="0" applyFont="1" applyBorder="1" applyAlignment="1">
      <alignment horizontal="right"/>
    </xf>
    <xf numFmtId="0" fontId="3" fillId="0" borderId="180" xfId="0" applyFont="1" applyBorder="1" applyAlignment="1">
      <alignment horizontal="right"/>
    </xf>
    <xf numFmtId="0" fontId="3" fillId="0" borderId="47" xfId="0" applyFont="1" applyBorder="1" applyAlignment="1">
      <alignment horizontal="right"/>
    </xf>
    <xf numFmtId="0" fontId="3" fillId="0" borderId="50" xfId="0" applyFont="1" applyBorder="1" applyAlignment="1">
      <alignment horizontal="right"/>
    </xf>
    <xf numFmtId="0" fontId="3" fillId="0" borderId="173" xfId="0" applyFont="1" applyBorder="1" applyAlignment="1">
      <alignment horizontal="right"/>
    </xf>
    <xf numFmtId="0" fontId="3" fillId="0" borderId="158" xfId="0" applyFont="1" applyBorder="1" applyAlignment="1">
      <alignment horizontal="right"/>
    </xf>
    <xf numFmtId="38" fontId="3" fillId="0" borderId="47" xfId="2" applyFont="1" applyBorder="1" applyAlignment="1">
      <alignment horizontal="right"/>
    </xf>
    <xf numFmtId="38" fontId="3" fillId="0" borderId="50" xfId="2" applyFont="1" applyBorder="1" applyAlignment="1">
      <alignment horizontal="right"/>
    </xf>
    <xf numFmtId="38" fontId="3" fillId="0" borderId="157" xfId="2" applyFont="1" applyFill="1" applyBorder="1" applyAlignment="1">
      <alignment horizontal="right"/>
    </xf>
    <xf numFmtId="38" fontId="3" fillId="0" borderId="195" xfId="2" applyFont="1" applyFill="1" applyBorder="1" applyAlignment="1">
      <alignment horizontal="right"/>
    </xf>
    <xf numFmtId="38" fontId="3" fillId="0" borderId="195" xfId="2" applyFont="1" applyBorder="1"/>
    <xf numFmtId="0" fontId="3" fillId="0" borderId="22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3" fillId="0" borderId="8" xfId="0" applyFont="1" applyBorder="1" applyAlignment="1">
      <alignment horizontal="right"/>
    </xf>
    <xf numFmtId="176" fontId="3" fillId="0" borderId="5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0" fillId="0" borderId="23" xfId="0" applyBorder="1" applyAlignment="1">
      <alignment horizontal="right"/>
    </xf>
    <xf numFmtId="0" fontId="3" fillId="0" borderId="4" xfId="0" applyFont="1" applyBorder="1" applyAlignment="1">
      <alignment horizontal="right"/>
    </xf>
    <xf numFmtId="0" fontId="0" fillId="0" borderId="24" xfId="0" applyBorder="1" applyAlignment="1">
      <alignment horizontal="right"/>
    </xf>
    <xf numFmtId="0" fontId="3" fillId="3" borderId="12" xfId="0" applyFont="1" applyFill="1" applyBorder="1" applyAlignment="1">
      <alignment horizontal="center" vertical="center" textRotation="255" wrapText="1"/>
    </xf>
    <xf numFmtId="0" fontId="3" fillId="3" borderId="72" xfId="0" applyFont="1" applyFill="1" applyBorder="1" applyAlignment="1">
      <alignment horizontal="center" vertical="center" textRotation="255" wrapText="1"/>
    </xf>
    <xf numFmtId="176" fontId="3" fillId="0" borderId="61" xfId="0" applyNumberFormat="1" applyFont="1" applyBorder="1"/>
    <xf numFmtId="176" fontId="3" fillId="0" borderId="43" xfId="1" applyNumberFormat="1" applyFont="1" applyFill="1" applyBorder="1" applyAlignment="1">
      <alignment horizontal="right"/>
    </xf>
    <xf numFmtId="176" fontId="3" fillId="0" borderId="83" xfId="1" applyNumberFormat="1" applyFont="1" applyFill="1" applyBorder="1" applyAlignment="1">
      <alignment horizontal="right"/>
    </xf>
    <xf numFmtId="176" fontId="3" fillId="0" borderId="88" xfId="1" applyNumberFormat="1" applyFont="1" applyFill="1" applyBorder="1" applyAlignment="1">
      <alignment horizontal="right"/>
    </xf>
    <xf numFmtId="0" fontId="0" fillId="0" borderId="109" xfId="0" applyBorder="1" applyAlignment="1">
      <alignment horizontal="right"/>
    </xf>
    <xf numFmtId="176" fontId="3" fillId="0" borderId="84" xfId="0" applyNumberFormat="1" applyFont="1" applyBorder="1"/>
    <xf numFmtId="176" fontId="3" fillId="0" borderId="84" xfId="1" applyNumberFormat="1" applyFont="1" applyFill="1" applyBorder="1" applyAlignment="1">
      <alignment horizontal="right"/>
    </xf>
    <xf numFmtId="176" fontId="3" fillId="0" borderId="86" xfId="1" applyNumberFormat="1" applyFont="1" applyFill="1" applyBorder="1" applyAlignment="1">
      <alignment horizontal="right"/>
    </xf>
    <xf numFmtId="0" fontId="3" fillId="0" borderId="0" xfId="0" applyFont="1" applyBorder="1" applyAlignment="1">
      <alignment wrapText="1"/>
    </xf>
    <xf numFmtId="0" fontId="3" fillId="3" borderId="187" xfId="0" applyFont="1" applyFill="1" applyBorder="1" applyAlignment="1">
      <alignment horizontal="center" vertical="top" textRotation="255"/>
    </xf>
    <xf numFmtId="0" fontId="3" fillId="3" borderId="12" xfId="0" applyFont="1" applyFill="1" applyBorder="1" applyAlignment="1">
      <alignment horizontal="right"/>
    </xf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 applyAlignment="1">
      <alignment horizontal="right" wrapText="1"/>
    </xf>
    <xf numFmtId="0" fontId="3" fillId="3" borderId="201" xfId="0" applyFont="1" applyFill="1" applyBorder="1" applyAlignment="1">
      <alignment wrapText="1"/>
    </xf>
    <xf numFmtId="0" fontId="3" fillId="3" borderId="0" xfId="0" applyFont="1" applyFill="1" applyBorder="1" applyAlignment="1">
      <alignment horizontal="center" vertical="center" textRotation="255"/>
    </xf>
    <xf numFmtId="0" fontId="3" fillId="0" borderId="202" xfId="0" applyFont="1" applyBorder="1"/>
    <xf numFmtId="0" fontId="3" fillId="0" borderId="0" xfId="0" applyFont="1" applyBorder="1" applyAlignment="1">
      <alignment horizontal="center" vertical="center" textRotation="255" wrapText="1"/>
    </xf>
    <xf numFmtId="0" fontId="3" fillId="2" borderId="0" xfId="0" applyFont="1" applyFill="1" applyBorder="1" applyAlignment="1">
      <alignment horizontal="center" vertical="center" textRotation="255" wrapText="1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top" textRotation="255" wrapText="1"/>
    </xf>
    <xf numFmtId="49" fontId="5" fillId="0" borderId="84" xfId="0" applyNumberFormat="1" applyFont="1" applyBorder="1" applyAlignment="1">
      <alignment horizontal="right"/>
    </xf>
    <xf numFmtId="176" fontId="4" fillId="0" borderId="84" xfId="0" applyNumberFormat="1" applyFont="1" applyBorder="1"/>
    <xf numFmtId="176" fontId="4" fillId="0" borderId="85" xfId="0" applyNumberFormat="1" applyFont="1" applyBorder="1"/>
    <xf numFmtId="49" fontId="4" fillId="0" borderId="203" xfId="0" applyNumberFormat="1" applyFont="1" applyBorder="1" applyAlignment="1">
      <alignment horizontal="right" wrapText="1"/>
    </xf>
    <xf numFmtId="176" fontId="4" fillId="0" borderId="84" xfId="0" applyNumberFormat="1" applyFont="1" applyBorder="1" applyAlignment="1">
      <alignment wrapText="1"/>
    </xf>
    <xf numFmtId="176" fontId="4" fillId="0" borderId="204" xfId="0" applyNumberFormat="1" applyFont="1" applyBorder="1" applyAlignment="1">
      <alignment wrapText="1"/>
    </xf>
    <xf numFmtId="49" fontId="4" fillId="0" borderId="205" xfId="0" applyNumberFormat="1" applyFont="1" applyBorder="1" applyAlignment="1">
      <alignment horizontal="right" wrapText="1"/>
    </xf>
    <xf numFmtId="176" fontId="4" fillId="0" borderId="153" xfId="0" applyNumberFormat="1" applyFont="1" applyBorder="1" applyAlignment="1">
      <alignment wrapText="1"/>
    </xf>
    <xf numFmtId="49" fontId="4" fillId="0" borderId="109" xfId="0" applyNumberFormat="1" applyFont="1" applyBorder="1" applyAlignment="1">
      <alignment horizontal="right" wrapText="1"/>
    </xf>
    <xf numFmtId="176" fontId="4" fillId="0" borderId="85" xfId="0" applyNumberFormat="1" applyFont="1" applyBorder="1" applyAlignment="1">
      <alignment wrapText="1"/>
    </xf>
    <xf numFmtId="49" fontId="4" fillId="0" borderId="84" xfId="0" applyNumberFormat="1" applyFont="1" applyBorder="1" applyAlignment="1">
      <alignment horizontal="right" wrapText="1"/>
    </xf>
    <xf numFmtId="176" fontId="4" fillId="0" borderId="86" xfId="0" applyNumberFormat="1" applyFont="1" applyBorder="1" applyAlignment="1">
      <alignment wrapText="1"/>
    </xf>
    <xf numFmtId="176" fontId="4" fillId="0" borderId="86" xfId="0" applyNumberFormat="1" applyFont="1" applyBorder="1"/>
    <xf numFmtId="49" fontId="4" fillId="0" borderId="178" xfId="0" applyNumberFormat="1" applyFont="1" applyBorder="1" applyAlignment="1">
      <alignment horizontal="right" wrapText="1"/>
    </xf>
    <xf numFmtId="0" fontId="3" fillId="3" borderId="175" xfId="0" applyFont="1" applyFill="1" applyBorder="1"/>
    <xf numFmtId="49" fontId="4" fillId="0" borderId="84" xfId="0" applyNumberFormat="1" applyFont="1" applyBorder="1" applyAlignment="1">
      <alignment horizontal="right"/>
    </xf>
    <xf numFmtId="0" fontId="0" fillId="0" borderId="26" xfId="0" applyBorder="1"/>
    <xf numFmtId="0" fontId="0" fillId="0" borderId="17" xfId="0" applyBorder="1"/>
    <xf numFmtId="0" fontId="13" fillId="0" borderId="26" xfId="3" applyBorder="1"/>
    <xf numFmtId="0" fontId="13" fillId="0" borderId="9" xfId="3" applyBorder="1"/>
    <xf numFmtId="0" fontId="0" fillId="0" borderId="6" xfId="0" applyBorder="1" applyAlignment="1">
      <alignment horizontal="right"/>
    </xf>
    <xf numFmtId="0" fontId="3" fillId="0" borderId="71" xfId="0" applyFont="1" applyBorder="1" applyAlignment="1">
      <alignment horizontal="right"/>
    </xf>
    <xf numFmtId="176" fontId="3" fillId="0" borderId="15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4" xfId="0" applyBorder="1" applyAlignment="1">
      <alignment horizontal="right"/>
    </xf>
    <xf numFmtId="0" fontId="10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textRotation="255" wrapText="1"/>
    </xf>
    <xf numFmtId="0" fontId="0" fillId="0" borderId="44" xfId="0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2" borderId="7" xfId="0" applyFont="1" applyFill="1" applyBorder="1" applyAlignment="1">
      <alignment horizontal="center" vertical="center" textRotation="255" wrapText="1"/>
    </xf>
    <xf numFmtId="0" fontId="0" fillId="2" borderId="15" xfId="0" applyFill="1" applyBorder="1" applyAlignment="1">
      <alignment horizontal="center" vertical="center" textRotation="255" wrapText="1"/>
    </xf>
    <xf numFmtId="0" fontId="3" fillId="3" borderId="80" xfId="0" applyFont="1" applyFill="1" applyBorder="1" applyAlignment="1">
      <alignment horizontal="center" vertical="center" textRotation="255" wrapText="1"/>
    </xf>
    <xf numFmtId="0" fontId="3" fillId="3" borderId="73" xfId="0" applyFont="1" applyFill="1" applyBorder="1" applyAlignment="1">
      <alignment horizontal="center" vertical="center" textRotation="255" wrapText="1"/>
    </xf>
    <xf numFmtId="0" fontId="3" fillId="3" borderId="163" xfId="0" applyFont="1" applyFill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9" xfId="0" applyFont="1" applyBorder="1" applyAlignment="1">
      <alignment horizontal="center" vertical="center" wrapText="1"/>
    </xf>
    <xf numFmtId="0" fontId="0" fillId="3" borderId="73" xfId="0" applyFill="1" applyBorder="1" applyAlignment="1">
      <alignment horizontal="center" vertical="center" textRotation="255" wrapText="1"/>
    </xf>
    <xf numFmtId="0" fontId="0" fillId="3" borderId="163" xfId="0" applyFill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0" fillId="0" borderId="28" xfId="0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8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8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7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5" xfId="0" applyBorder="1" applyAlignment="1"/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/>
    <xf numFmtId="0" fontId="3" fillId="0" borderId="113" xfId="0" applyFont="1" applyBorder="1" applyAlignment="1">
      <alignment horizontal="center" vertical="center" wrapText="1"/>
    </xf>
    <xf numFmtId="0" fontId="3" fillId="0" borderId="185" xfId="0" applyFont="1" applyBorder="1" applyAlignment="1">
      <alignment horizontal="center" vertical="center" wrapText="1"/>
    </xf>
    <xf numFmtId="0" fontId="3" fillId="0" borderId="186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3" borderId="4" xfId="0" applyFont="1" applyFill="1" applyBorder="1" applyAlignment="1">
      <alignment horizontal="center" vertical="center" textRotation="255"/>
    </xf>
    <xf numFmtId="0" fontId="3" fillId="3" borderId="5" xfId="0" applyFont="1" applyFill="1" applyBorder="1" applyAlignment="1">
      <alignment horizontal="center" vertical="center" textRotation="255"/>
    </xf>
    <xf numFmtId="0" fontId="3" fillId="3" borderId="6" xfId="0" applyFont="1" applyFill="1" applyBorder="1" applyAlignment="1">
      <alignment horizontal="center" vertical="center" textRotation="255"/>
    </xf>
    <xf numFmtId="0" fontId="3" fillId="3" borderId="15" xfId="0" applyFont="1" applyFill="1" applyBorder="1" applyAlignment="1">
      <alignment horizontal="center" vertical="center" textRotation="255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188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6" fillId="2" borderId="73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3" fillId="0" borderId="183" xfId="0" applyFont="1" applyBorder="1" applyAlignment="1">
      <alignment horizontal="center" vertical="center" textRotation="255" wrapText="1"/>
    </xf>
    <xf numFmtId="0" fontId="3" fillId="0" borderId="184" xfId="0" applyFont="1" applyBorder="1" applyAlignment="1">
      <alignment horizontal="center" vertical="center" textRotation="255" wrapText="1"/>
    </xf>
    <xf numFmtId="0" fontId="3" fillId="2" borderId="42" xfId="0" applyFont="1" applyFill="1" applyBorder="1" applyAlignment="1">
      <alignment horizontal="center" vertical="center" textRotation="255"/>
    </xf>
    <xf numFmtId="0" fontId="3" fillId="2" borderId="44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 wrapText="1"/>
    </xf>
    <xf numFmtId="0" fontId="3" fillId="2" borderId="5" xfId="0" applyFont="1" applyFill="1" applyBorder="1" applyAlignment="1">
      <alignment horizontal="center" vertical="center" textRotation="255" wrapText="1"/>
    </xf>
    <xf numFmtId="0" fontId="3" fillId="2" borderId="6" xfId="0" applyFont="1" applyFill="1" applyBorder="1" applyAlignment="1">
      <alignment horizontal="center" vertical="center" textRotation="255" wrapText="1"/>
    </xf>
    <xf numFmtId="0" fontId="3" fillId="2" borderId="15" xfId="0" applyFont="1" applyFill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textRotation="255" wrapText="1"/>
    </xf>
    <xf numFmtId="0" fontId="3" fillId="0" borderId="44" xfId="0" applyFont="1" applyBorder="1" applyAlignment="1">
      <alignment horizontal="center" vertical="center" textRotation="255" wrapText="1"/>
    </xf>
    <xf numFmtId="0" fontId="3" fillId="2" borderId="73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183" xfId="0" applyFont="1" applyFill="1" applyBorder="1" applyAlignment="1">
      <alignment horizontal="center" vertical="center" textRotation="255"/>
    </xf>
    <xf numFmtId="0" fontId="3" fillId="2" borderId="184" xfId="0" applyFont="1" applyFill="1" applyBorder="1" applyAlignment="1">
      <alignment horizontal="center" vertical="center" textRotation="255"/>
    </xf>
    <xf numFmtId="0" fontId="3" fillId="2" borderId="0" xfId="0" applyFont="1" applyFill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0" xfId="0" applyFont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 justifyLastLine="1"/>
    </xf>
    <xf numFmtId="0" fontId="3" fillId="0" borderId="94" xfId="0" applyFont="1" applyBorder="1" applyAlignment="1">
      <alignment horizontal="center" vertical="center" justifyLastLine="1"/>
    </xf>
    <xf numFmtId="0" fontId="3" fillId="0" borderId="71" xfId="0" applyFont="1" applyBorder="1" applyAlignment="1">
      <alignment horizontal="center" vertical="center" wrapText="1"/>
    </xf>
    <xf numFmtId="38" fontId="3" fillId="4" borderId="188" xfId="2" applyFont="1" applyFill="1" applyBorder="1" applyAlignment="1">
      <alignment horizontal="center" vertical="center" wrapText="1"/>
    </xf>
    <xf numFmtId="38" fontId="3" fillId="4" borderId="48" xfId="2" applyFont="1" applyFill="1" applyBorder="1" applyAlignment="1">
      <alignment horizontal="center" vertical="center" wrapText="1"/>
    </xf>
    <xf numFmtId="38" fontId="3" fillId="4" borderId="30" xfId="2" applyFont="1" applyFill="1" applyBorder="1" applyAlignment="1">
      <alignment horizontal="center" vertical="center" wrapText="1"/>
    </xf>
    <xf numFmtId="0" fontId="3" fillId="4" borderId="18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38" fontId="3" fillId="4" borderId="80" xfId="2" applyFont="1" applyFill="1" applyBorder="1" applyAlignment="1">
      <alignment horizontal="center" vertical="center" wrapText="1"/>
    </xf>
    <xf numFmtId="38" fontId="3" fillId="4" borderId="73" xfId="2" applyFont="1" applyFill="1" applyBorder="1" applyAlignment="1">
      <alignment horizontal="center" vertical="center" wrapText="1"/>
    </xf>
    <xf numFmtId="38" fontId="3" fillId="4" borderId="163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3" borderId="159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3" borderId="80" xfId="0" applyFont="1" applyFill="1" applyBorder="1" applyAlignment="1">
      <alignment horizontal="center" vertical="center" wrapText="1"/>
    </xf>
    <xf numFmtId="0" fontId="3" fillId="3" borderId="73" xfId="0" applyFont="1" applyFill="1" applyBorder="1" applyAlignment="1">
      <alignment horizontal="center" vertical="center"/>
    </xf>
    <xf numFmtId="0" fontId="3" fillId="3" borderId="163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 wrapText="1"/>
    </xf>
    <xf numFmtId="0" fontId="3" fillId="3" borderId="16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8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2" borderId="18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0" borderId="19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/>
    </xf>
    <xf numFmtId="0" fontId="3" fillId="0" borderId="192" xfId="0" applyFont="1" applyBorder="1" applyAlignment="1">
      <alignment horizontal="center" vertical="center"/>
    </xf>
    <xf numFmtId="0" fontId="3" fillId="0" borderId="15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4" borderId="159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 wrapText="1"/>
    </xf>
    <xf numFmtId="0" fontId="3" fillId="4" borderId="73" xfId="0" applyFont="1" applyFill="1" applyBorder="1" applyAlignment="1">
      <alignment horizontal="center" vertical="center" wrapText="1"/>
    </xf>
    <xf numFmtId="0" fontId="3" fillId="4" borderId="163" xfId="0" applyFont="1" applyFill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75" xfId="0" applyFont="1" applyBorder="1" applyAlignment="1">
      <alignment horizontal="center" vertical="center" justifyLastLine="1"/>
    </xf>
    <xf numFmtId="0" fontId="3" fillId="0" borderId="154" xfId="0" applyFont="1" applyBorder="1" applyAlignment="1">
      <alignment horizontal="center" vertical="center"/>
    </xf>
    <xf numFmtId="0" fontId="3" fillId="2" borderId="15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/>
    </xf>
    <xf numFmtId="0" fontId="3" fillId="0" borderId="163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/>
    <xf numFmtId="0" fontId="3" fillId="5" borderId="5" xfId="0" applyFont="1" applyFill="1" applyBorder="1" applyAlignment="1"/>
    <xf numFmtId="0" fontId="3" fillId="6" borderId="46" xfId="0" applyFont="1" applyFill="1" applyBorder="1" applyAlignment="1">
      <alignment horizontal="center" vertical="center" wrapText="1"/>
    </xf>
    <xf numFmtId="0" fontId="3" fillId="6" borderId="49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1" xfId="0" applyBorder="1" applyAlignment="1"/>
    <xf numFmtId="0" fontId="0" fillId="0" borderId="0" xfId="0" applyAlignment="1"/>
    <xf numFmtId="0" fontId="0" fillId="0" borderId="4" xfId="0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4" borderId="48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0" borderId="159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</cellXfs>
  <cellStyles count="4">
    <cellStyle name="パーセント" xfId="1" builtinId="5"/>
    <cellStyle name="ハイパーリンク" xfId="3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'表2 形態別内訳(男女別）'!#REF!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8B7-4691-A2F6-26D52B1D9AC6}"/>
            </c:ext>
          </c:extLst>
        </c:ser>
        <c:ser>
          <c:idx val="1"/>
          <c:order val="1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'表2 形態別内訳(男女別）'!#REF!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68B7-4691-A2F6-26D52B1D9AC6}"/>
            </c:ext>
          </c:extLst>
        </c:ser>
        <c:ser>
          <c:idx val="2"/>
          <c:order val="2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'表2 形態別内訳(男女別）'!#REF!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68B7-4691-A2F6-26D52B1D9AC6}"/>
            </c:ext>
          </c:extLst>
        </c:ser>
        <c:ser>
          <c:idx val="3"/>
          <c:order val="3"/>
          <c:spPr>
            <a:pattFill prst="wdUpDiag">
              <a:fgClr>
                <a:srgbClr val="800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'表2 形態別内訳(男女別）'!#REF!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68B7-4691-A2F6-26D52B1D9AC6}"/>
            </c:ext>
          </c:extLst>
        </c:ser>
        <c:ser>
          <c:idx val="4"/>
          <c:order val="4"/>
          <c:spPr>
            <a:pattFill prst="solidDmnd">
              <a:fgClr>
                <a:srgbClr val="800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'表2 形態別内訳(男女別）'!#REF!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68B7-4691-A2F6-26D52B1D9AC6}"/>
            </c:ext>
          </c:extLst>
        </c:ser>
        <c:ser>
          <c:idx val="5"/>
          <c:order val="5"/>
          <c:spPr>
            <a:pattFill prst="narVert">
              <a:fgClr>
                <a:srgbClr val="800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'表2 形態別内訳(男女別）'!#REF!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68B7-4691-A2F6-26D52B1D9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78082816"/>
        <c:axId val="78084352"/>
      </c:barChart>
      <c:catAx>
        <c:axId val="7808281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0843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8084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082816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6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図５　従業員の雇用形態別内訳（女性）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8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'表2 形態別内訳(男女別）'!#REF!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DD4-4287-AEE6-0856D6C1130C}"/>
            </c:ext>
          </c:extLst>
        </c:ser>
        <c:ser>
          <c:idx val="1"/>
          <c:order val="1"/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'表2 形態別内訳(男女別）'!#REF!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DD4-4287-AEE6-0856D6C1130C}"/>
            </c:ext>
          </c:extLst>
        </c:ser>
        <c:ser>
          <c:idx val="2"/>
          <c:order val="2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'表2 形態別内訳(男女別）'!#REF!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EDD4-4287-AEE6-0856D6C1130C}"/>
            </c:ext>
          </c:extLst>
        </c:ser>
        <c:ser>
          <c:idx val="3"/>
          <c:order val="3"/>
          <c:spPr>
            <a:pattFill prst="dkUpDiag">
              <a:fgClr>
                <a:srgbClr val="000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'表2 形態別内訳(男女別）'!#REF!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EDD4-4287-AEE6-0856D6C1130C}"/>
            </c:ext>
          </c:extLst>
        </c:ser>
        <c:ser>
          <c:idx val="4"/>
          <c:order val="4"/>
          <c:spPr>
            <a:pattFill prst="lgCheck">
              <a:fgClr>
                <a:srgbClr val="000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'表2 形態別内訳(男女別）'!#REF!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EDD4-4287-AEE6-0856D6C1130C}"/>
            </c:ext>
          </c:extLst>
        </c:ser>
        <c:ser>
          <c:idx val="5"/>
          <c:order val="5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'表2 形態別内訳(男女別）'!#REF!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EDD4-4287-AEE6-0856D6C11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2728448"/>
        <c:axId val="82729984"/>
      </c:barChart>
      <c:catAx>
        <c:axId val="8272844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72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729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728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6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図４　従業員の雇用形態別内訳（男性）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8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'表2 形態別内訳(男女別）'!#REF!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F8E-49E7-9F32-B40427094D3D}"/>
            </c:ext>
          </c:extLst>
        </c:ser>
        <c:ser>
          <c:idx val="1"/>
          <c:order val="1"/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'表2 形態別内訳(男女別）'!#REF!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BF8E-49E7-9F32-B40427094D3D}"/>
            </c:ext>
          </c:extLst>
        </c:ser>
        <c:ser>
          <c:idx val="2"/>
          <c:order val="2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'表2 形態別内訳(男女別）'!#REF!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BF8E-49E7-9F32-B40427094D3D}"/>
            </c:ext>
          </c:extLst>
        </c:ser>
        <c:ser>
          <c:idx val="3"/>
          <c:order val="3"/>
          <c:spPr>
            <a:pattFill prst="dkUpDiag">
              <a:fgClr>
                <a:srgbClr val="000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'表2 形態別内訳(男女別）'!#REF!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BF8E-49E7-9F32-B40427094D3D}"/>
            </c:ext>
          </c:extLst>
        </c:ser>
        <c:ser>
          <c:idx val="4"/>
          <c:order val="4"/>
          <c:spPr>
            <a:pattFill prst="lgCheck">
              <a:fgClr>
                <a:srgbClr val="000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'表2 形態別内訳(男女別）'!#REF!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BF8E-49E7-9F32-B40427094D3D}"/>
            </c:ext>
          </c:extLst>
        </c:ser>
        <c:ser>
          <c:idx val="5"/>
          <c:order val="5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'表2 形態別内訳(男女別）'!#REF!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BF8E-49E7-9F32-B40427094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2648064"/>
        <c:axId val="82658048"/>
      </c:barChart>
      <c:catAx>
        <c:axId val="826480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65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658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648064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6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図３　従業員の内訳（雇用形態別・男女別）　　　　　　　　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'表2 形態別内訳(男女別）'!#REF!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7D95-4545-AED7-EA5653188204}"/>
            </c:ext>
          </c:extLst>
        </c:ser>
        <c:ser>
          <c:idx val="1"/>
          <c:order val="1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'表2 形態別内訳(男女別）'!#REF!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7D95-4545-AED7-EA5653188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99392"/>
        <c:axId val="82700928"/>
      </c:barChart>
      <c:catAx>
        <c:axId val="82699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70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700928"/>
        <c:scaling>
          <c:orientation val="minMax"/>
          <c:max val="2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699392"/>
        <c:crosses val="autoZero"/>
        <c:crossBetween val="between"/>
        <c:majorUnit val="3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6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図６　従業員の男女比（雇用形態別）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'表2 形態別内訳(男女別）'!#REF!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2022-4514-8A7F-59A963540665}"/>
            </c:ext>
          </c:extLst>
        </c:ser>
        <c:ser>
          <c:idx val="1"/>
          <c:order val="1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'表2 形態別内訳(男女別）'!#REF!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 形態別内訳(男女別）'!#REF!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2022-4514-8A7F-59A963540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791424"/>
        <c:axId val="82797312"/>
      </c:barChart>
      <c:catAx>
        <c:axId val="8279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79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797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2791424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6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60</xdr:row>
      <xdr:rowOff>0</xdr:rowOff>
    </xdr:from>
    <xdr:to>
      <xdr:col>10</xdr:col>
      <xdr:colOff>0</xdr:colOff>
      <xdr:row>60</xdr:row>
      <xdr:rowOff>0</xdr:rowOff>
    </xdr:to>
    <xdr:graphicFrame macro="">
      <xdr:nvGraphicFramePr>
        <xdr:cNvPr id="33589" name="Chart 1">
          <a:extLst>
            <a:ext uri="{FF2B5EF4-FFF2-40B4-BE49-F238E27FC236}">
              <a16:creationId xmlns:a16="http://schemas.microsoft.com/office/drawing/2014/main" id="{00000000-0008-0000-0100-0000358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152400</xdr:colOff>
      <xdr:row>60</xdr:row>
      <xdr:rowOff>0</xdr:rowOff>
    </xdr:from>
    <xdr:to>
      <xdr:col>10</xdr:col>
      <xdr:colOff>0</xdr:colOff>
      <xdr:row>60</xdr:row>
      <xdr:rowOff>0</xdr:rowOff>
    </xdr:to>
    <xdr:graphicFrame macro="">
      <xdr:nvGraphicFramePr>
        <xdr:cNvPr id="33590" name="Chart 2">
          <a:extLst>
            <a:ext uri="{FF2B5EF4-FFF2-40B4-BE49-F238E27FC236}">
              <a16:creationId xmlns:a16="http://schemas.microsoft.com/office/drawing/2014/main" id="{00000000-0008-0000-0100-0000368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171450</xdr:colOff>
      <xdr:row>60</xdr:row>
      <xdr:rowOff>0</xdr:rowOff>
    </xdr:from>
    <xdr:to>
      <xdr:col>10</xdr:col>
      <xdr:colOff>0</xdr:colOff>
      <xdr:row>60</xdr:row>
      <xdr:rowOff>0</xdr:rowOff>
    </xdr:to>
    <xdr:graphicFrame macro="">
      <xdr:nvGraphicFramePr>
        <xdr:cNvPr id="33591" name="Chart 3">
          <a:extLst>
            <a:ext uri="{FF2B5EF4-FFF2-40B4-BE49-F238E27FC236}">
              <a16:creationId xmlns:a16="http://schemas.microsoft.com/office/drawing/2014/main" id="{00000000-0008-0000-0100-0000378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60</xdr:row>
      <xdr:rowOff>0</xdr:rowOff>
    </xdr:from>
    <xdr:to>
      <xdr:col>29</xdr:col>
      <xdr:colOff>0</xdr:colOff>
      <xdr:row>60</xdr:row>
      <xdr:rowOff>0</xdr:rowOff>
    </xdr:to>
    <xdr:graphicFrame macro="">
      <xdr:nvGraphicFramePr>
        <xdr:cNvPr id="33592" name="Chart 4">
          <a:extLst>
            <a:ext uri="{FF2B5EF4-FFF2-40B4-BE49-F238E27FC236}">
              <a16:creationId xmlns:a16="http://schemas.microsoft.com/office/drawing/2014/main" id="{00000000-0008-0000-0100-0000388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0</xdr:colOff>
      <xdr:row>60</xdr:row>
      <xdr:rowOff>0</xdr:rowOff>
    </xdr:from>
    <xdr:to>
      <xdr:col>29</xdr:col>
      <xdr:colOff>0</xdr:colOff>
      <xdr:row>60</xdr:row>
      <xdr:rowOff>0</xdr:rowOff>
    </xdr:to>
    <xdr:graphicFrame macro="">
      <xdr:nvGraphicFramePr>
        <xdr:cNvPr id="33593" name="Chart 5">
          <a:extLst>
            <a:ext uri="{FF2B5EF4-FFF2-40B4-BE49-F238E27FC236}">
              <a16:creationId xmlns:a16="http://schemas.microsoft.com/office/drawing/2014/main" id="{00000000-0008-0000-0100-0000398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E29E3-4D7B-4EB8-A775-2A8FEB130964}">
  <sheetPr>
    <tabColor rgb="FFFFC000"/>
  </sheetPr>
  <dimension ref="B1:D22"/>
  <sheetViews>
    <sheetView tabSelected="1" view="pageBreakPreview" zoomScale="110" zoomScaleNormal="100" zoomScaleSheetLayoutView="110" workbookViewId="0">
      <selection activeCell="C22" sqref="C22"/>
    </sheetView>
  </sheetViews>
  <sheetFormatPr defaultRowHeight="13.2" x14ac:dyDescent="0.2"/>
  <cols>
    <col min="1" max="1" width="1.5546875" customWidth="1"/>
    <col min="2" max="2" width="3.6640625" customWidth="1"/>
    <col min="3" max="3" width="11.21875" customWidth="1"/>
    <col min="4" max="4" width="87.77734375" customWidth="1"/>
  </cols>
  <sheetData>
    <row r="1" spans="2:4" ht="24" customHeight="1" x14ac:dyDescent="0.2">
      <c r="B1" s="586" t="s">
        <v>243</v>
      </c>
      <c r="C1" s="586"/>
      <c r="D1" s="586"/>
    </row>
    <row r="2" spans="2:4" ht="10.95" customHeight="1" x14ac:dyDescent="0.2"/>
    <row r="3" spans="2:4" ht="18" customHeight="1" x14ac:dyDescent="0.2">
      <c r="B3" s="577" t="s">
        <v>236</v>
      </c>
      <c r="C3" s="577"/>
      <c r="D3" s="576"/>
    </row>
    <row r="4" spans="2:4" ht="18" customHeight="1" x14ac:dyDescent="0.2">
      <c r="B4" s="577"/>
      <c r="C4" s="578" t="s">
        <v>204</v>
      </c>
      <c r="D4" s="579" t="s">
        <v>205</v>
      </c>
    </row>
    <row r="5" spans="2:4" ht="18" customHeight="1" x14ac:dyDescent="0.2">
      <c r="B5" s="577"/>
      <c r="C5" s="578" t="s">
        <v>206</v>
      </c>
      <c r="D5" s="579" t="s">
        <v>207</v>
      </c>
    </row>
    <row r="6" spans="2:4" ht="18" customHeight="1" x14ac:dyDescent="0.2">
      <c r="B6" s="577"/>
      <c r="C6" s="578" t="s">
        <v>209</v>
      </c>
      <c r="D6" s="579" t="s">
        <v>208</v>
      </c>
    </row>
    <row r="7" spans="2:4" ht="18" customHeight="1" x14ac:dyDescent="0.2">
      <c r="B7" s="577"/>
      <c r="C7" s="578" t="s">
        <v>210</v>
      </c>
      <c r="D7" s="579" t="s">
        <v>212</v>
      </c>
    </row>
    <row r="8" spans="2:4" ht="18" customHeight="1" x14ac:dyDescent="0.2">
      <c r="B8" s="577"/>
      <c r="C8" s="578" t="s">
        <v>211</v>
      </c>
      <c r="D8" s="579" t="s">
        <v>213</v>
      </c>
    </row>
    <row r="9" spans="2:4" ht="18" customHeight="1" x14ac:dyDescent="0.2">
      <c r="B9" s="577"/>
      <c r="C9" s="578" t="s">
        <v>214</v>
      </c>
      <c r="D9" s="579" t="s">
        <v>218</v>
      </c>
    </row>
    <row r="10" spans="2:4" ht="18" customHeight="1" x14ac:dyDescent="0.2">
      <c r="B10" s="577"/>
      <c r="C10" s="578" t="s">
        <v>215</v>
      </c>
      <c r="D10" s="579" t="s">
        <v>219</v>
      </c>
    </row>
    <row r="11" spans="2:4" ht="18" customHeight="1" x14ac:dyDescent="0.2">
      <c r="B11" s="577"/>
      <c r="C11" s="578" t="s">
        <v>216</v>
      </c>
      <c r="D11" s="579" t="s">
        <v>220</v>
      </c>
    </row>
    <row r="12" spans="2:4" ht="18" customHeight="1" x14ac:dyDescent="0.2">
      <c r="B12" s="577"/>
      <c r="C12" s="578" t="s">
        <v>217</v>
      </c>
      <c r="D12" s="579" t="s">
        <v>221</v>
      </c>
    </row>
    <row r="13" spans="2:4" ht="18" customHeight="1" x14ac:dyDescent="0.2">
      <c r="B13" s="577" t="s">
        <v>237</v>
      </c>
      <c r="C13" s="577"/>
      <c r="D13" s="576"/>
    </row>
    <row r="14" spans="2:4" ht="18" customHeight="1" x14ac:dyDescent="0.2">
      <c r="B14" s="577"/>
      <c r="C14" s="578" t="s">
        <v>222</v>
      </c>
      <c r="D14" s="579" t="s">
        <v>229</v>
      </c>
    </row>
    <row r="15" spans="2:4" ht="18" customHeight="1" x14ac:dyDescent="0.2">
      <c r="B15" s="577" t="s">
        <v>238</v>
      </c>
      <c r="C15" s="577"/>
      <c r="D15" s="576"/>
    </row>
    <row r="16" spans="2:4" ht="18" customHeight="1" x14ac:dyDescent="0.2">
      <c r="B16" s="577"/>
      <c r="C16" s="578" t="s">
        <v>223</v>
      </c>
      <c r="D16" s="579" t="s">
        <v>230</v>
      </c>
    </row>
    <row r="17" spans="2:4" ht="18" customHeight="1" x14ac:dyDescent="0.2">
      <c r="B17" s="577"/>
      <c r="C17" s="578" t="s">
        <v>224</v>
      </c>
      <c r="D17" s="579" t="s">
        <v>231</v>
      </c>
    </row>
    <row r="18" spans="2:4" ht="18" customHeight="1" x14ac:dyDescent="0.2">
      <c r="B18" s="577"/>
      <c r="C18" s="578" t="s">
        <v>225</v>
      </c>
      <c r="D18" s="579" t="s">
        <v>232</v>
      </c>
    </row>
    <row r="19" spans="2:4" ht="18" customHeight="1" x14ac:dyDescent="0.2">
      <c r="B19" s="577"/>
      <c r="C19" s="578" t="s">
        <v>226</v>
      </c>
      <c r="D19" s="579" t="s">
        <v>233</v>
      </c>
    </row>
    <row r="20" spans="2:4" ht="18" customHeight="1" x14ac:dyDescent="0.2">
      <c r="B20" s="577"/>
      <c r="C20" s="578" t="s">
        <v>227</v>
      </c>
      <c r="D20" s="579" t="s">
        <v>234</v>
      </c>
    </row>
    <row r="21" spans="2:4" ht="18" customHeight="1" x14ac:dyDescent="0.2">
      <c r="B21" s="577" t="s">
        <v>239</v>
      </c>
      <c r="C21" s="577"/>
      <c r="D21" s="576"/>
    </row>
    <row r="22" spans="2:4" ht="18" customHeight="1" x14ac:dyDescent="0.2">
      <c r="B22" s="577"/>
      <c r="C22" s="578" t="s">
        <v>228</v>
      </c>
      <c r="D22" s="579" t="s">
        <v>235</v>
      </c>
    </row>
  </sheetData>
  <mergeCells count="1">
    <mergeCell ref="B1:D1"/>
  </mergeCells>
  <phoneticPr fontId="2"/>
  <hyperlinks>
    <hyperlink ref="C4" location="表1!A1" display="表１" xr:uid="{D5D5E82F-91DB-4309-917A-F34FA69C0399}"/>
    <hyperlink ref="C4:D4" location="表1!A1" display="表１" xr:uid="{E6A498F7-38B7-49EB-AC8A-33775FB9CD72}"/>
    <hyperlink ref="C5:D5" location="表2!A1" display="表２" xr:uid="{60331EA2-770A-4173-924E-2A26CF7A51E5}"/>
    <hyperlink ref="C6:D6" location="表3‐1!A1" display="表３－１" xr:uid="{4FB2ACF3-FB2E-4AF5-B3EF-C1FD437F24E6}"/>
    <hyperlink ref="C7:D7" location="'表3-2'!A1" display="表３－２" xr:uid="{298A9043-ED33-4E2D-9D97-A7F5B707C455}"/>
    <hyperlink ref="C8:D8" location="'表3-3'!A1" display="表３－３" xr:uid="{42C04871-94D5-44D6-BB97-A9204AA36D5D}"/>
    <hyperlink ref="C9:D9" location="表4!A1" display="表４" xr:uid="{68A1CF29-5F36-437C-B315-609A05FC69E8}"/>
    <hyperlink ref="C10:D10" location="'表5-1'!A1" display="表５－１" xr:uid="{A130E636-CDF6-483C-A26D-04C9B873AFF0}"/>
    <hyperlink ref="C11:D11" location="'表5-2'!A1" display="表５－２" xr:uid="{1B4AF3BA-4D02-4851-9AC0-FF2B6992FF17}"/>
    <hyperlink ref="C12:D12" location="'表5-3'!A1" display="表５－３" xr:uid="{769C8E5D-E05C-49DD-A619-0E58453DC253}"/>
    <hyperlink ref="C14:D14" location="表6!A1" display="表６" xr:uid="{41CEAEA1-0DF6-4108-9D89-3783877DA394}"/>
    <hyperlink ref="C16:D16" location="表7!A1" display="表７" xr:uid="{E37EB5DC-4664-4FD8-8929-959527EA5E86}"/>
    <hyperlink ref="C17:D17" location="表8!A1" display="表８" xr:uid="{26B15840-0B06-4279-9E35-E4ABAC1AE755}"/>
    <hyperlink ref="C18:D18" location="表9!A1" display="表９" xr:uid="{681CB564-3288-4089-8DE0-8FF6386EA6A0}"/>
    <hyperlink ref="C19:D19" location="表10!Print_Area" display="表１０" xr:uid="{9C7987F7-1B95-4D79-847C-A1C122406316}"/>
    <hyperlink ref="C20:D20" location="表11!Print_Area" display="表１１" xr:uid="{4FED33A2-94B1-457B-BC7F-759224283269}"/>
    <hyperlink ref="C22:D22" location="表12!A1" display="表１２" xr:uid="{6F110416-E0CB-4DB4-B164-F12B2FA44363}"/>
    <hyperlink ref="C22" location="表12!Print_Area" display="表１２" xr:uid="{D36802D9-2ADA-4591-9EC0-6232EDD89570}"/>
  </hyperlinks>
  <pageMargins left="0.7" right="0.7" top="0.75" bottom="0.75" header="0.3" footer="0.3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/>
  <dimension ref="A2:X54"/>
  <sheetViews>
    <sheetView view="pageBreakPreview" zoomScaleNormal="87" zoomScaleSheetLayoutView="100" workbookViewId="0"/>
  </sheetViews>
  <sheetFormatPr defaultColWidth="9" defaultRowHeight="13.2" x14ac:dyDescent="0.2"/>
  <cols>
    <col min="3" max="3" width="19.6640625" customWidth="1"/>
    <col min="4" max="6" width="26.33203125" customWidth="1"/>
  </cols>
  <sheetData>
    <row r="2" spans="1:24" ht="14.4" x14ac:dyDescent="0.2">
      <c r="B2" s="20" t="s">
        <v>120</v>
      </c>
    </row>
    <row r="4" spans="1:24" s="1" customFormat="1" x14ac:dyDescent="0.2">
      <c r="A4" s="15"/>
      <c r="E4" s="31" t="s">
        <v>121</v>
      </c>
    </row>
    <row r="5" spans="1:24" s="1" customFormat="1" x14ac:dyDescent="0.2">
      <c r="A5" s="15"/>
      <c r="E5" s="31" t="s">
        <v>122</v>
      </c>
    </row>
    <row r="6" spans="1:24" s="1" customFormat="1" ht="6.75" customHeight="1" x14ac:dyDescent="0.2">
      <c r="A6" s="15"/>
    </row>
    <row r="7" spans="1:24" s="1" customFormat="1" ht="15" thickBot="1" x14ac:dyDescent="0.25">
      <c r="A7" s="15"/>
      <c r="B7" s="20"/>
      <c r="E7" s="2"/>
      <c r="F7" s="2" t="s">
        <v>89</v>
      </c>
    </row>
    <row r="8" spans="1:24" s="1" customFormat="1" ht="15" customHeight="1" x14ac:dyDescent="0.2">
      <c r="A8" s="15"/>
      <c r="B8" s="689"/>
      <c r="C8" s="689"/>
      <c r="D8" s="695" t="s">
        <v>117</v>
      </c>
      <c r="E8" s="713" t="s">
        <v>123</v>
      </c>
      <c r="F8" s="176"/>
    </row>
    <row r="9" spans="1:24" s="1" customFormat="1" ht="15" customHeight="1" x14ac:dyDescent="0.2">
      <c r="A9" s="15"/>
      <c r="B9" s="689"/>
      <c r="C9" s="689"/>
      <c r="D9" s="711"/>
      <c r="E9" s="714"/>
      <c r="F9" s="695" t="s">
        <v>124</v>
      </c>
    </row>
    <row r="10" spans="1:24" s="1" customFormat="1" ht="10.5" customHeight="1" x14ac:dyDescent="0.2">
      <c r="A10" s="15"/>
      <c r="B10" s="689"/>
      <c r="C10" s="689"/>
      <c r="D10" s="711"/>
      <c r="E10" s="714"/>
      <c r="F10" s="696"/>
    </row>
    <row r="11" spans="1:24" s="1" customFormat="1" ht="44.25" customHeight="1" x14ac:dyDescent="0.2">
      <c r="A11" s="15"/>
      <c r="B11" s="689"/>
      <c r="C11" s="689"/>
      <c r="D11" s="712"/>
      <c r="E11" s="715"/>
      <c r="F11" s="697"/>
      <c r="X11" s="1" t="s">
        <v>95</v>
      </c>
    </row>
    <row r="12" spans="1:24" s="1" customFormat="1" ht="20.25" customHeight="1" x14ac:dyDescent="0.2">
      <c r="A12" s="15"/>
      <c r="B12" s="698" t="s">
        <v>96</v>
      </c>
      <c r="C12" s="716"/>
      <c r="D12" s="347">
        <v>432</v>
      </c>
      <c r="E12" s="187">
        <v>4864</v>
      </c>
      <c r="F12" s="359">
        <v>1528</v>
      </c>
    </row>
    <row r="13" spans="1:24" s="1" customFormat="1" ht="20.25" customHeight="1" thickBot="1" x14ac:dyDescent="0.25">
      <c r="A13" s="15"/>
      <c r="B13" s="700"/>
      <c r="C13" s="717"/>
      <c r="D13" s="348"/>
      <c r="E13" s="331"/>
      <c r="F13" s="333">
        <v>0.31414473684210525</v>
      </c>
    </row>
    <row r="14" spans="1:24" s="1" customFormat="1" ht="20.25" customHeight="1" thickTop="1" x14ac:dyDescent="0.2">
      <c r="A14" s="15"/>
      <c r="B14" s="618" t="s">
        <v>97</v>
      </c>
      <c r="C14" s="704" t="s">
        <v>98</v>
      </c>
      <c r="D14" s="336">
        <v>48</v>
      </c>
      <c r="E14" s="186">
        <v>121</v>
      </c>
      <c r="F14" s="74">
        <v>12</v>
      </c>
    </row>
    <row r="15" spans="1:24" s="1" customFormat="1" ht="20.25" customHeight="1" x14ac:dyDescent="0.2">
      <c r="A15" s="15"/>
      <c r="B15" s="619"/>
      <c r="C15" s="630"/>
      <c r="D15" s="349"/>
      <c r="E15" s="350"/>
      <c r="F15" s="351">
        <v>9.9173553719008267E-2</v>
      </c>
    </row>
    <row r="16" spans="1:24" s="1" customFormat="1" ht="20.25" customHeight="1" x14ac:dyDescent="0.2">
      <c r="A16" s="15"/>
      <c r="B16" s="619"/>
      <c r="C16" s="629" t="s">
        <v>99</v>
      </c>
      <c r="D16" s="329">
        <v>72</v>
      </c>
      <c r="E16" s="187">
        <v>1009</v>
      </c>
      <c r="F16" s="76">
        <v>111</v>
      </c>
    </row>
    <row r="17" spans="1:6" s="1" customFormat="1" ht="20.25" customHeight="1" x14ac:dyDescent="0.2">
      <c r="A17" s="15"/>
      <c r="B17" s="619"/>
      <c r="C17" s="630"/>
      <c r="D17" s="352"/>
      <c r="E17" s="353"/>
      <c r="F17" s="354">
        <v>0.11000991080277503</v>
      </c>
    </row>
    <row r="18" spans="1:6" s="1" customFormat="1" ht="20.25" customHeight="1" x14ac:dyDescent="0.2">
      <c r="A18" s="15"/>
      <c r="B18" s="619"/>
      <c r="C18" s="691" t="s">
        <v>100</v>
      </c>
      <c r="D18" s="329">
        <v>24</v>
      </c>
      <c r="E18" s="187">
        <v>452</v>
      </c>
      <c r="F18" s="76">
        <v>11</v>
      </c>
    </row>
    <row r="19" spans="1:6" s="1" customFormat="1" ht="20.25" customHeight="1" x14ac:dyDescent="0.2">
      <c r="A19" s="15"/>
      <c r="B19" s="619"/>
      <c r="C19" s="680"/>
      <c r="D19" s="352"/>
      <c r="E19" s="353"/>
      <c r="F19" s="354">
        <v>2.4336283185840708E-2</v>
      </c>
    </row>
    <row r="20" spans="1:6" s="1" customFormat="1" ht="20.25" customHeight="1" x14ac:dyDescent="0.2">
      <c r="A20" s="15"/>
      <c r="B20" s="619"/>
      <c r="C20" s="629" t="s">
        <v>101</v>
      </c>
      <c r="D20" s="329">
        <v>102</v>
      </c>
      <c r="E20" s="187">
        <v>331</v>
      </c>
      <c r="F20" s="76">
        <v>109</v>
      </c>
    </row>
    <row r="21" spans="1:6" s="1" customFormat="1" ht="20.25" customHeight="1" x14ac:dyDescent="0.2">
      <c r="A21" s="15"/>
      <c r="B21" s="619"/>
      <c r="C21" s="630"/>
      <c r="D21" s="352"/>
      <c r="E21" s="353"/>
      <c r="F21" s="354">
        <v>0.32930513595166161</v>
      </c>
    </row>
    <row r="22" spans="1:6" s="1" customFormat="1" ht="20.25" customHeight="1" x14ac:dyDescent="0.2">
      <c r="A22" s="15"/>
      <c r="B22" s="619"/>
      <c r="C22" s="629" t="s">
        <v>102</v>
      </c>
      <c r="D22" s="329">
        <v>15</v>
      </c>
      <c r="E22" s="187">
        <v>411</v>
      </c>
      <c r="F22" s="76">
        <v>117</v>
      </c>
    </row>
    <row r="23" spans="1:6" s="1" customFormat="1" ht="20.25" customHeight="1" x14ac:dyDescent="0.2">
      <c r="A23" s="15"/>
      <c r="B23" s="619"/>
      <c r="C23" s="630"/>
      <c r="D23" s="352"/>
      <c r="E23" s="353"/>
      <c r="F23" s="354">
        <v>0.28467153284671531</v>
      </c>
    </row>
    <row r="24" spans="1:6" s="1" customFormat="1" ht="20.25" customHeight="1" x14ac:dyDescent="0.2">
      <c r="A24" s="15"/>
      <c r="B24" s="619"/>
      <c r="C24" s="629" t="s">
        <v>103</v>
      </c>
      <c r="D24" s="329">
        <v>171</v>
      </c>
      <c r="E24" s="187">
        <v>2540</v>
      </c>
      <c r="F24" s="76">
        <v>1168</v>
      </c>
    </row>
    <row r="25" spans="1:6" s="1" customFormat="1" ht="20.25" customHeight="1" thickBot="1" x14ac:dyDescent="0.25">
      <c r="A25" s="15"/>
      <c r="B25" s="619"/>
      <c r="C25" s="630"/>
      <c r="D25" s="349"/>
      <c r="E25" s="350"/>
      <c r="F25" s="351">
        <v>0.45984251968503936</v>
      </c>
    </row>
    <row r="26" spans="1:6" s="1" customFormat="1" ht="20.25" customHeight="1" thickTop="1" x14ac:dyDescent="0.2">
      <c r="A26" s="15"/>
      <c r="B26" s="618" t="s">
        <v>104</v>
      </c>
      <c r="C26" s="704" t="s">
        <v>105</v>
      </c>
      <c r="D26" s="336">
        <v>100</v>
      </c>
      <c r="E26" s="186">
        <v>64</v>
      </c>
      <c r="F26" s="74">
        <v>29</v>
      </c>
    </row>
    <row r="27" spans="1:6" s="1" customFormat="1" ht="20.25" customHeight="1" x14ac:dyDescent="0.2">
      <c r="A27" s="15"/>
      <c r="B27" s="619"/>
      <c r="C27" s="630"/>
      <c r="D27" s="352"/>
      <c r="E27" s="353"/>
      <c r="F27" s="354">
        <v>0.453125</v>
      </c>
    </row>
    <row r="28" spans="1:6" s="1" customFormat="1" ht="20.25" customHeight="1" x14ac:dyDescent="0.2">
      <c r="A28" s="15"/>
      <c r="B28" s="619"/>
      <c r="C28" s="629" t="s">
        <v>106</v>
      </c>
      <c r="D28" s="340">
        <v>177</v>
      </c>
      <c r="E28" s="188">
        <v>291</v>
      </c>
      <c r="F28" s="75">
        <v>124</v>
      </c>
    </row>
    <row r="29" spans="1:6" s="1" customFormat="1" ht="20.25" customHeight="1" x14ac:dyDescent="0.2">
      <c r="A29" s="15"/>
      <c r="B29" s="619"/>
      <c r="C29" s="630"/>
      <c r="D29" s="352"/>
      <c r="E29" s="331"/>
      <c r="F29" s="333">
        <v>0.42611683848797249</v>
      </c>
    </row>
    <row r="30" spans="1:6" s="1" customFormat="1" ht="20.25" customHeight="1" x14ac:dyDescent="0.2">
      <c r="A30" s="15"/>
      <c r="B30" s="619"/>
      <c r="C30" s="629" t="s">
        <v>107</v>
      </c>
      <c r="D30" s="349">
        <v>54</v>
      </c>
      <c r="E30" s="187">
        <v>155</v>
      </c>
      <c r="F30" s="76">
        <v>77</v>
      </c>
    </row>
    <row r="31" spans="1:6" s="1" customFormat="1" ht="20.25" customHeight="1" x14ac:dyDescent="0.2">
      <c r="A31" s="15"/>
      <c r="B31" s="619"/>
      <c r="C31" s="630"/>
      <c r="D31" s="352"/>
      <c r="E31" s="331"/>
      <c r="F31" s="333">
        <v>0.49677419354838709</v>
      </c>
    </row>
    <row r="32" spans="1:6" s="1" customFormat="1" ht="20.25" customHeight="1" x14ac:dyDescent="0.2">
      <c r="A32" s="15"/>
      <c r="B32" s="619"/>
      <c r="C32" s="629" t="s">
        <v>108</v>
      </c>
      <c r="D32" s="349">
        <v>36</v>
      </c>
      <c r="E32" s="187">
        <v>297</v>
      </c>
      <c r="F32" s="76">
        <v>156</v>
      </c>
    </row>
    <row r="33" spans="1:6" s="1" customFormat="1" ht="20.25" customHeight="1" x14ac:dyDescent="0.2">
      <c r="A33" s="15"/>
      <c r="B33" s="619"/>
      <c r="C33" s="630"/>
      <c r="D33" s="352"/>
      <c r="E33" s="331"/>
      <c r="F33" s="333">
        <v>0.5252525252525253</v>
      </c>
    </row>
    <row r="34" spans="1:6" s="1" customFormat="1" ht="20.25" customHeight="1" x14ac:dyDescent="0.2">
      <c r="A34" s="15"/>
      <c r="B34" s="619"/>
      <c r="C34" s="629" t="s">
        <v>109</v>
      </c>
      <c r="D34" s="349">
        <v>28</v>
      </c>
      <c r="E34" s="187">
        <v>487</v>
      </c>
      <c r="F34" s="76">
        <v>188</v>
      </c>
    </row>
    <row r="35" spans="1:6" s="1" customFormat="1" ht="20.25" customHeight="1" x14ac:dyDescent="0.2">
      <c r="A35" s="15"/>
      <c r="B35" s="619"/>
      <c r="C35" s="630"/>
      <c r="D35" s="352"/>
      <c r="E35" s="331"/>
      <c r="F35" s="333">
        <v>0.38603696098562629</v>
      </c>
    </row>
    <row r="36" spans="1:6" s="1" customFormat="1" ht="20.25" customHeight="1" x14ac:dyDescent="0.2">
      <c r="A36" s="15"/>
      <c r="B36" s="619"/>
      <c r="C36" s="629" t="s">
        <v>110</v>
      </c>
      <c r="D36" s="340">
        <v>37</v>
      </c>
      <c r="E36" s="187">
        <v>3570</v>
      </c>
      <c r="F36" s="76">
        <v>954</v>
      </c>
    </row>
    <row r="37" spans="1:6" s="1" customFormat="1" ht="20.25" customHeight="1" thickBot="1" x14ac:dyDescent="0.25">
      <c r="A37" s="15"/>
      <c r="B37" s="619"/>
      <c r="C37" s="630"/>
      <c r="D37" s="349"/>
      <c r="E37" s="350"/>
      <c r="F37" s="351">
        <v>0.26722689075630252</v>
      </c>
    </row>
    <row r="38" spans="1:6" s="1" customFormat="1" ht="20.25" customHeight="1" thickTop="1" x14ac:dyDescent="0.2">
      <c r="A38" s="15"/>
      <c r="B38" s="619"/>
      <c r="C38" s="183" t="s">
        <v>111</v>
      </c>
      <c r="D38" s="184">
        <v>295</v>
      </c>
      <c r="E38" s="355">
        <v>1230</v>
      </c>
      <c r="F38" s="200">
        <v>545</v>
      </c>
    </row>
    <row r="39" spans="1:6" s="1" customFormat="1" ht="20.25" customHeight="1" x14ac:dyDescent="0.2">
      <c r="A39" s="15"/>
      <c r="B39" s="619"/>
      <c r="C39" s="16" t="s">
        <v>112</v>
      </c>
      <c r="D39" s="352"/>
      <c r="E39" s="353"/>
      <c r="F39" s="354">
        <v>0.44308943089430897</v>
      </c>
    </row>
    <row r="40" spans="1:6" s="1" customFormat="1" ht="20.25" customHeight="1" x14ac:dyDescent="0.2">
      <c r="A40" s="15"/>
      <c r="B40" s="619"/>
      <c r="C40" s="181" t="s">
        <v>111</v>
      </c>
      <c r="D40" s="185">
        <v>155</v>
      </c>
      <c r="E40" s="356">
        <v>4509</v>
      </c>
      <c r="F40" s="494">
        <v>1375</v>
      </c>
    </row>
    <row r="41" spans="1:6" s="1" customFormat="1" ht="20.25" customHeight="1" thickBot="1" x14ac:dyDescent="0.25">
      <c r="A41" s="15"/>
      <c r="B41" s="620"/>
      <c r="C41" s="16" t="s">
        <v>113</v>
      </c>
      <c r="D41" s="352"/>
      <c r="E41" s="357"/>
      <c r="F41" s="358">
        <v>0.30494566422710134</v>
      </c>
    </row>
    <row r="42" spans="1:6" s="1" customFormat="1" x14ac:dyDescent="0.2">
      <c r="A42" s="15"/>
      <c r="B42" s="17"/>
      <c r="C42" s="21"/>
      <c r="D42" s="18"/>
      <c r="E42" s="178"/>
    </row>
    <row r="43" spans="1:6" s="218" customFormat="1" x14ac:dyDescent="0.2">
      <c r="A43" s="217"/>
    </row>
    <row r="44" spans="1:6" s="1" customFormat="1" x14ac:dyDescent="0.2">
      <c r="A44" s="15"/>
      <c r="B44" s="33"/>
      <c r="E44" s="45"/>
      <c r="F44" s="45"/>
    </row>
    <row r="45" spans="1:6" s="1" customFormat="1" x14ac:dyDescent="0.2">
      <c r="A45" s="15"/>
      <c r="B45" s="33"/>
      <c r="E45" s="45"/>
      <c r="F45" s="45"/>
    </row>
    <row r="46" spans="1:6" s="1" customFormat="1" x14ac:dyDescent="0.2">
      <c r="A46" s="15"/>
      <c r="B46" s="33"/>
      <c r="D46" s="6"/>
      <c r="E46" s="6"/>
      <c r="F46" s="6"/>
    </row>
    <row r="47" spans="1:6" s="1" customFormat="1" x14ac:dyDescent="0.2">
      <c r="A47" s="15"/>
      <c r="B47" s="33"/>
      <c r="D47" s="6"/>
      <c r="E47" s="6"/>
      <c r="F47" s="6"/>
    </row>
    <row r="48" spans="1:6" s="1" customFormat="1" x14ac:dyDescent="0.2">
      <c r="A48" s="15"/>
      <c r="B48" s="15"/>
      <c r="E48" s="45"/>
      <c r="F48" s="45"/>
    </row>
    <row r="49" spans="1:6" s="212" customFormat="1" x14ac:dyDescent="0.2">
      <c r="A49" s="215"/>
      <c r="B49" s="215"/>
      <c r="C49" s="215"/>
      <c r="D49" s="215"/>
      <c r="E49" s="215"/>
      <c r="F49" s="215"/>
    </row>
    <row r="50" spans="1:6" s="212" customFormat="1" x14ac:dyDescent="0.2">
      <c r="A50" s="215"/>
      <c r="B50" s="215"/>
      <c r="C50" s="215"/>
      <c r="D50" s="215"/>
      <c r="E50" s="215"/>
      <c r="F50" s="215"/>
    </row>
    <row r="51" spans="1:6" s="1" customFormat="1" x14ac:dyDescent="0.2">
      <c r="A51" s="15"/>
      <c r="B51" s="15"/>
      <c r="C51" s="15"/>
      <c r="D51" s="15"/>
      <c r="E51" s="15"/>
      <c r="F51" s="15"/>
    </row>
    <row r="52" spans="1:6" s="1" customFormat="1" x14ac:dyDescent="0.2">
      <c r="A52" s="15"/>
      <c r="B52" s="15"/>
      <c r="C52" s="15"/>
      <c r="D52" s="221"/>
      <c r="E52" s="221"/>
      <c r="F52" s="221"/>
    </row>
    <row r="53" spans="1:6" s="1" customFormat="1" x14ac:dyDescent="0.2">
      <c r="A53" s="15"/>
      <c r="B53" s="15"/>
      <c r="C53" s="15"/>
      <c r="D53" s="221"/>
      <c r="E53" s="221"/>
      <c r="F53" s="221"/>
    </row>
    <row r="54" spans="1:6" s="1" customFormat="1" x14ac:dyDescent="0.2">
      <c r="A54" s="15"/>
      <c r="B54" s="15"/>
      <c r="C54" s="15"/>
      <c r="D54" s="15"/>
    </row>
  </sheetData>
  <mergeCells count="19">
    <mergeCell ref="B8:C11"/>
    <mergeCell ref="D8:D11"/>
    <mergeCell ref="E8:E11"/>
    <mergeCell ref="F9:F11"/>
    <mergeCell ref="B12:C13"/>
    <mergeCell ref="C22:C23"/>
    <mergeCell ref="C24:C25"/>
    <mergeCell ref="B26:B41"/>
    <mergeCell ref="C26:C27"/>
    <mergeCell ref="C28:C29"/>
    <mergeCell ref="C30:C31"/>
    <mergeCell ref="C32:C33"/>
    <mergeCell ref="C34:C35"/>
    <mergeCell ref="C36:C37"/>
    <mergeCell ref="B14:B25"/>
    <mergeCell ref="C14:C15"/>
    <mergeCell ref="C16:C17"/>
    <mergeCell ref="C18:C19"/>
    <mergeCell ref="C20:C21"/>
  </mergeCells>
  <phoneticPr fontId="2"/>
  <pageMargins left="0.92" right="0.53" top="0.39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B2:F24"/>
  <sheetViews>
    <sheetView view="pageBreakPreview" zoomScaleNormal="100" zoomScaleSheetLayoutView="100" workbookViewId="0"/>
  </sheetViews>
  <sheetFormatPr defaultColWidth="9" defaultRowHeight="13.2" x14ac:dyDescent="0.2"/>
  <cols>
    <col min="2" max="2" width="7.33203125" customWidth="1"/>
    <col min="3" max="3" width="18.21875" customWidth="1"/>
    <col min="4" max="4" width="23.6640625" customWidth="1"/>
    <col min="5" max="6" width="23.6640625" style="306" customWidth="1"/>
  </cols>
  <sheetData>
    <row r="2" spans="2:6" ht="14.4" x14ac:dyDescent="0.2">
      <c r="B2" s="20" t="s">
        <v>125</v>
      </c>
    </row>
    <row r="4" spans="2:6" ht="13.8" thickBot="1" x14ac:dyDescent="0.25">
      <c r="B4" s="1" t="s">
        <v>126</v>
      </c>
      <c r="C4" s="1"/>
      <c r="D4" s="1"/>
      <c r="E4" s="307"/>
      <c r="F4" s="307" t="s">
        <v>127</v>
      </c>
    </row>
    <row r="5" spans="2:6" ht="42" customHeight="1" x14ac:dyDescent="0.2">
      <c r="B5" s="689"/>
      <c r="C5" s="689"/>
      <c r="D5" s="203" t="s">
        <v>117</v>
      </c>
      <c r="E5" s="308" t="s">
        <v>128</v>
      </c>
      <c r="F5" s="309" t="s">
        <v>129</v>
      </c>
    </row>
    <row r="6" spans="2:6" ht="42" customHeight="1" thickBot="1" x14ac:dyDescent="0.25">
      <c r="B6" s="625" t="s">
        <v>96</v>
      </c>
      <c r="C6" s="625"/>
      <c r="D6" s="371">
        <v>432</v>
      </c>
      <c r="E6" s="360">
        <v>13.52</v>
      </c>
      <c r="F6" s="361">
        <v>12.034000000000001</v>
      </c>
    </row>
    <row r="7" spans="2:6" ht="42" customHeight="1" thickTop="1" x14ac:dyDescent="0.2">
      <c r="B7" s="618" t="s">
        <v>130</v>
      </c>
      <c r="C7" s="362" t="s">
        <v>98</v>
      </c>
      <c r="D7" s="363">
        <v>48</v>
      </c>
      <c r="E7" s="364">
        <v>15.03</v>
      </c>
      <c r="F7" s="365">
        <v>12.317</v>
      </c>
    </row>
    <row r="8" spans="2:6" ht="42" customHeight="1" x14ac:dyDescent="0.2">
      <c r="B8" s="619"/>
      <c r="C8" s="366" t="s">
        <v>99</v>
      </c>
      <c r="D8" s="367">
        <v>72</v>
      </c>
      <c r="E8" s="368">
        <v>14.455</v>
      </c>
      <c r="F8" s="369">
        <v>11.718999999999999</v>
      </c>
    </row>
    <row r="9" spans="2:6" ht="42" customHeight="1" x14ac:dyDescent="0.2">
      <c r="B9" s="619"/>
      <c r="C9" s="9" t="s">
        <v>131</v>
      </c>
      <c r="D9" s="367">
        <v>24</v>
      </c>
      <c r="E9" s="368">
        <v>12.736000000000001</v>
      </c>
      <c r="F9" s="369">
        <v>12.411</v>
      </c>
    </row>
    <row r="10" spans="2:6" ht="42" customHeight="1" x14ac:dyDescent="0.2">
      <c r="B10" s="619"/>
      <c r="C10" s="9" t="s">
        <v>101</v>
      </c>
      <c r="D10" s="367">
        <v>102</v>
      </c>
      <c r="E10" s="368">
        <v>14.398999999999999</v>
      </c>
      <c r="F10" s="369">
        <v>12.394</v>
      </c>
    </row>
    <row r="11" spans="2:6" ht="42" customHeight="1" x14ac:dyDescent="0.2">
      <c r="B11" s="619"/>
      <c r="C11" s="366" t="s">
        <v>102</v>
      </c>
      <c r="D11" s="367">
        <v>15</v>
      </c>
      <c r="E11" s="368">
        <v>14.5</v>
      </c>
      <c r="F11" s="369">
        <v>14.23</v>
      </c>
    </row>
    <row r="12" spans="2:6" ht="42" customHeight="1" thickBot="1" x14ac:dyDescent="0.25">
      <c r="B12" s="627"/>
      <c r="C12" s="370" t="s">
        <v>103</v>
      </c>
      <c r="D12" s="371">
        <v>171</v>
      </c>
      <c r="E12" s="360">
        <v>13.134</v>
      </c>
      <c r="F12" s="361">
        <v>11.625</v>
      </c>
    </row>
    <row r="13" spans="2:6" ht="42" customHeight="1" thickTop="1" x14ac:dyDescent="0.2">
      <c r="B13" s="619" t="s">
        <v>132</v>
      </c>
      <c r="C13" s="5" t="s">
        <v>133</v>
      </c>
      <c r="D13" s="372">
        <v>100</v>
      </c>
      <c r="E13" s="373">
        <v>14.592000000000001</v>
      </c>
      <c r="F13" s="374">
        <v>12.731</v>
      </c>
    </row>
    <row r="14" spans="2:6" ht="42" customHeight="1" x14ac:dyDescent="0.2">
      <c r="B14" s="619"/>
      <c r="C14" s="366" t="s">
        <v>134</v>
      </c>
      <c r="D14" s="367">
        <v>177</v>
      </c>
      <c r="E14" s="368">
        <v>13.48</v>
      </c>
      <c r="F14" s="369">
        <v>12.029</v>
      </c>
    </row>
    <row r="15" spans="2:6" ht="42" customHeight="1" x14ac:dyDescent="0.2">
      <c r="B15" s="619"/>
      <c r="C15" s="366" t="s">
        <v>135</v>
      </c>
      <c r="D15" s="367">
        <v>54</v>
      </c>
      <c r="E15" s="368">
        <v>11.14</v>
      </c>
      <c r="F15" s="369">
        <v>11.429</v>
      </c>
    </row>
    <row r="16" spans="2:6" ht="42" customHeight="1" x14ac:dyDescent="0.2">
      <c r="B16" s="619"/>
      <c r="C16" s="366" t="s">
        <v>136</v>
      </c>
      <c r="D16" s="367">
        <v>36</v>
      </c>
      <c r="E16" s="368">
        <v>12.7</v>
      </c>
      <c r="F16" s="369">
        <v>10.396000000000001</v>
      </c>
    </row>
    <row r="17" spans="2:6" ht="42" customHeight="1" x14ac:dyDescent="0.2">
      <c r="B17" s="619"/>
      <c r="C17" s="366" t="s">
        <v>137</v>
      </c>
      <c r="D17" s="367">
        <v>28</v>
      </c>
      <c r="E17" s="368">
        <v>14.085000000000001</v>
      </c>
      <c r="F17" s="369">
        <v>12.581</v>
      </c>
    </row>
    <row r="18" spans="2:6" ht="42" customHeight="1" thickBot="1" x14ac:dyDescent="0.25">
      <c r="B18" s="619"/>
      <c r="C18" s="370" t="s">
        <v>138</v>
      </c>
      <c r="D18" s="371">
        <v>37</v>
      </c>
      <c r="E18" s="360">
        <v>14.972</v>
      </c>
      <c r="F18" s="361">
        <v>12.622</v>
      </c>
    </row>
    <row r="19" spans="2:6" ht="42" customHeight="1" thickTop="1" x14ac:dyDescent="0.2">
      <c r="B19" s="619"/>
      <c r="C19" s="375" t="s">
        <v>139</v>
      </c>
      <c r="D19" s="367">
        <v>295</v>
      </c>
      <c r="E19" s="368">
        <v>12.852</v>
      </c>
      <c r="F19" s="369">
        <v>11.609</v>
      </c>
    </row>
    <row r="20" spans="2:6" ht="42" customHeight="1" thickBot="1" x14ac:dyDescent="0.25">
      <c r="B20" s="620"/>
      <c r="C20" s="376" t="s">
        <v>140</v>
      </c>
      <c r="D20" s="367">
        <v>155</v>
      </c>
      <c r="E20" s="377">
        <v>13.225</v>
      </c>
      <c r="F20" s="378">
        <v>11.757</v>
      </c>
    </row>
    <row r="22" spans="2:6" x14ac:dyDescent="0.2">
      <c r="B22" s="218"/>
      <c r="D22" s="193"/>
    </row>
    <row r="23" spans="2:6" x14ac:dyDescent="0.2">
      <c r="D23" s="193"/>
    </row>
    <row r="24" spans="2:6" x14ac:dyDescent="0.2">
      <c r="D24" s="193"/>
    </row>
  </sheetData>
  <mergeCells count="4">
    <mergeCell ref="B5:C5"/>
    <mergeCell ref="B6:C6"/>
    <mergeCell ref="B7:B12"/>
    <mergeCell ref="B13:B20"/>
  </mergeCells>
  <phoneticPr fontId="2"/>
  <pageMargins left="1.05" right="0.7" top="0.75" bottom="0.75" header="0.3" footer="0.3"/>
  <pageSetup paperSize="9" scale="8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B2:J53"/>
  <sheetViews>
    <sheetView view="pageBreakPreview" zoomScaleNormal="75" zoomScaleSheetLayoutView="100" workbookViewId="0"/>
  </sheetViews>
  <sheetFormatPr defaultColWidth="9" defaultRowHeight="13.2" x14ac:dyDescent="0.2"/>
  <cols>
    <col min="1" max="1" width="9" style="1"/>
    <col min="2" max="2" width="4.33203125" style="1" customWidth="1"/>
    <col min="3" max="7" width="17.21875" style="1" customWidth="1"/>
    <col min="8" max="9" width="9" style="1"/>
    <col min="10" max="10" width="9" style="212"/>
    <col min="11" max="16384" width="9" style="1"/>
  </cols>
  <sheetData>
    <row r="2" spans="2:10" ht="14.4" x14ac:dyDescent="0.2">
      <c r="B2" s="20" t="s">
        <v>141</v>
      </c>
    </row>
    <row r="4" spans="2:10" x14ac:dyDescent="0.2">
      <c r="F4" s="31" t="s">
        <v>1</v>
      </c>
    </row>
    <row r="5" spans="2:10" x14ac:dyDescent="0.2">
      <c r="F5" s="31" t="s">
        <v>142</v>
      </c>
    </row>
    <row r="6" spans="2:10" ht="14.25" customHeight="1" x14ac:dyDescent="0.2"/>
    <row r="7" spans="2:10" ht="13.8" thickBot="1" x14ac:dyDescent="0.25">
      <c r="F7" s="2"/>
      <c r="G7" s="2" t="s">
        <v>4</v>
      </c>
    </row>
    <row r="8" spans="2:10" ht="15" customHeight="1" x14ac:dyDescent="0.2">
      <c r="B8" s="7"/>
      <c r="C8" s="3"/>
      <c r="D8" s="695" t="s">
        <v>90</v>
      </c>
      <c r="E8" s="722" t="s">
        <v>143</v>
      </c>
      <c r="F8" s="722" t="s">
        <v>144</v>
      </c>
      <c r="G8" s="718" t="s">
        <v>145</v>
      </c>
    </row>
    <row r="9" spans="2:10" ht="15.75" customHeight="1" x14ac:dyDescent="0.2">
      <c r="B9" s="14"/>
      <c r="C9" s="10"/>
      <c r="D9" s="711"/>
      <c r="E9" s="725"/>
      <c r="F9" s="723"/>
      <c r="G9" s="719"/>
    </row>
    <row r="10" spans="2:10" ht="72" customHeight="1" x14ac:dyDescent="0.2">
      <c r="B10" s="25"/>
      <c r="C10" s="26"/>
      <c r="D10" s="712"/>
      <c r="E10" s="726"/>
      <c r="F10" s="724"/>
      <c r="G10" s="720"/>
      <c r="J10" s="215"/>
    </row>
    <row r="11" spans="2:10" ht="20.25" customHeight="1" x14ac:dyDescent="0.2">
      <c r="B11" s="698" t="s">
        <v>96</v>
      </c>
      <c r="C11" s="716"/>
      <c r="D11" s="347">
        <v>432</v>
      </c>
      <c r="E11" s="37">
        <v>405</v>
      </c>
      <c r="F11" s="379">
        <v>20</v>
      </c>
      <c r="G11" s="156">
        <v>7</v>
      </c>
      <c r="J11" s="215"/>
    </row>
    <row r="12" spans="2:10" ht="20.25" customHeight="1" thickBot="1" x14ac:dyDescent="0.25">
      <c r="B12" s="700"/>
      <c r="C12" s="717"/>
      <c r="D12" s="348"/>
      <c r="E12" s="380">
        <v>0.9375</v>
      </c>
      <c r="F12" s="381">
        <v>4.6296296296296294E-2</v>
      </c>
      <c r="G12" s="382">
        <v>1.6203703703703703E-2</v>
      </c>
      <c r="H12" s="33"/>
      <c r="I12" s="33"/>
      <c r="J12" s="215"/>
    </row>
    <row r="13" spans="2:10" ht="20.25" customHeight="1" thickTop="1" x14ac:dyDescent="0.2">
      <c r="B13" s="618" t="s">
        <v>130</v>
      </c>
      <c r="C13" s="721" t="s">
        <v>98</v>
      </c>
      <c r="D13" s="336">
        <v>48</v>
      </c>
      <c r="E13" s="39">
        <v>45</v>
      </c>
      <c r="F13" s="383">
        <v>3</v>
      </c>
      <c r="G13" s="157">
        <v>0</v>
      </c>
      <c r="J13" s="215"/>
    </row>
    <row r="14" spans="2:10" ht="20.25" customHeight="1" x14ac:dyDescent="0.2">
      <c r="B14" s="619"/>
      <c r="C14" s="674"/>
      <c r="D14" s="349"/>
      <c r="E14" s="384">
        <v>0.9375</v>
      </c>
      <c r="F14" s="385">
        <v>6.25E-2</v>
      </c>
      <c r="G14" s="386">
        <v>0</v>
      </c>
      <c r="I14" s="33"/>
      <c r="J14" s="215"/>
    </row>
    <row r="15" spans="2:10" ht="20.25" customHeight="1" x14ac:dyDescent="0.2">
      <c r="B15" s="619"/>
      <c r="C15" s="636" t="s">
        <v>99</v>
      </c>
      <c r="D15" s="329">
        <v>72</v>
      </c>
      <c r="E15" s="37">
        <v>69</v>
      </c>
      <c r="F15" s="379">
        <v>3</v>
      </c>
      <c r="G15" s="156">
        <v>0</v>
      </c>
      <c r="J15" s="215"/>
    </row>
    <row r="16" spans="2:10" ht="20.25" customHeight="1" x14ac:dyDescent="0.2">
      <c r="B16" s="619"/>
      <c r="C16" s="674"/>
      <c r="D16" s="352"/>
      <c r="E16" s="384">
        <v>0.95833333333333337</v>
      </c>
      <c r="F16" s="385">
        <v>4.1666666666666664E-2</v>
      </c>
      <c r="G16" s="386">
        <v>0</v>
      </c>
      <c r="I16" s="33"/>
      <c r="J16" s="215"/>
    </row>
    <row r="17" spans="2:10" ht="20.25" customHeight="1" x14ac:dyDescent="0.2">
      <c r="B17" s="619"/>
      <c r="C17" s="636" t="s">
        <v>131</v>
      </c>
      <c r="D17" s="329">
        <v>24</v>
      </c>
      <c r="E17" s="37">
        <v>24</v>
      </c>
      <c r="F17" s="379">
        <v>0</v>
      </c>
      <c r="G17" s="156">
        <v>0</v>
      </c>
      <c r="J17" s="215"/>
    </row>
    <row r="18" spans="2:10" ht="20.25" customHeight="1" x14ac:dyDescent="0.2">
      <c r="B18" s="619"/>
      <c r="C18" s="674"/>
      <c r="D18" s="352"/>
      <c r="E18" s="384">
        <v>1</v>
      </c>
      <c r="F18" s="385">
        <v>0</v>
      </c>
      <c r="G18" s="386">
        <v>0</v>
      </c>
      <c r="I18" s="33"/>
      <c r="J18" s="215"/>
    </row>
    <row r="19" spans="2:10" ht="20.25" customHeight="1" x14ac:dyDescent="0.2">
      <c r="B19" s="619"/>
      <c r="C19" s="636" t="s">
        <v>101</v>
      </c>
      <c r="D19" s="329">
        <v>102</v>
      </c>
      <c r="E19" s="37">
        <v>95</v>
      </c>
      <c r="F19" s="379">
        <v>3</v>
      </c>
      <c r="G19" s="156">
        <v>4</v>
      </c>
      <c r="J19" s="215"/>
    </row>
    <row r="20" spans="2:10" ht="20.25" customHeight="1" x14ac:dyDescent="0.2">
      <c r="B20" s="619"/>
      <c r="C20" s="674"/>
      <c r="D20" s="352"/>
      <c r="E20" s="384">
        <v>0.93137254901960786</v>
      </c>
      <c r="F20" s="385">
        <v>2.9411764705882353E-2</v>
      </c>
      <c r="G20" s="386">
        <v>3.9215686274509803E-2</v>
      </c>
      <c r="I20" s="33"/>
      <c r="J20" s="215"/>
    </row>
    <row r="21" spans="2:10" ht="20.25" customHeight="1" x14ac:dyDescent="0.2">
      <c r="B21" s="619"/>
      <c r="C21" s="637" t="s">
        <v>102</v>
      </c>
      <c r="D21" s="329">
        <v>15</v>
      </c>
      <c r="E21" s="38">
        <v>15</v>
      </c>
      <c r="F21" s="44">
        <v>0</v>
      </c>
      <c r="G21" s="158">
        <v>0</v>
      </c>
      <c r="J21" s="215"/>
    </row>
    <row r="22" spans="2:10" ht="20.25" customHeight="1" x14ac:dyDescent="0.2">
      <c r="B22" s="619"/>
      <c r="C22" s="674"/>
      <c r="D22" s="352"/>
      <c r="E22" s="384">
        <v>1</v>
      </c>
      <c r="F22" s="385">
        <v>0</v>
      </c>
      <c r="G22" s="386">
        <v>0</v>
      </c>
      <c r="I22" s="33"/>
      <c r="J22" s="215"/>
    </row>
    <row r="23" spans="2:10" ht="20.25" customHeight="1" x14ac:dyDescent="0.2">
      <c r="B23" s="619"/>
      <c r="C23" s="636" t="s">
        <v>103</v>
      </c>
      <c r="D23" s="329">
        <v>171</v>
      </c>
      <c r="E23" s="37">
        <v>157</v>
      </c>
      <c r="F23" s="379">
        <v>11</v>
      </c>
      <c r="G23" s="156">
        <v>3</v>
      </c>
      <c r="J23" s="215"/>
    </row>
    <row r="24" spans="2:10" ht="20.25" customHeight="1" thickBot="1" x14ac:dyDescent="0.25">
      <c r="B24" s="619"/>
      <c r="C24" s="727"/>
      <c r="D24" s="349"/>
      <c r="E24" s="380">
        <v>0.91812865497076024</v>
      </c>
      <c r="F24" s="381">
        <v>6.4327485380116955E-2</v>
      </c>
      <c r="G24" s="382">
        <v>1.7543859649122806E-2</v>
      </c>
      <c r="I24" s="33"/>
      <c r="J24" s="215"/>
    </row>
    <row r="25" spans="2:10" ht="20.25" customHeight="1" thickTop="1" x14ac:dyDescent="0.2">
      <c r="B25" s="618" t="s">
        <v>132</v>
      </c>
      <c r="C25" s="622" t="s">
        <v>25</v>
      </c>
      <c r="D25" s="336">
        <v>100</v>
      </c>
      <c r="E25" s="38">
        <v>79</v>
      </c>
      <c r="F25" s="44">
        <v>16</v>
      </c>
      <c r="G25" s="158">
        <v>5</v>
      </c>
      <c r="J25" s="215"/>
    </row>
    <row r="26" spans="2:10" ht="20.25" customHeight="1" x14ac:dyDescent="0.2">
      <c r="B26" s="619"/>
      <c r="C26" s="622"/>
      <c r="D26" s="352"/>
      <c r="E26" s="384">
        <v>0.79</v>
      </c>
      <c r="F26" s="385">
        <v>0.16</v>
      </c>
      <c r="G26" s="386">
        <v>0.05</v>
      </c>
      <c r="I26" s="33"/>
      <c r="J26" s="215"/>
    </row>
    <row r="27" spans="2:10" ht="20.25" customHeight="1" x14ac:dyDescent="0.2">
      <c r="B27" s="619"/>
      <c r="C27" s="623" t="s">
        <v>26</v>
      </c>
      <c r="D27" s="340">
        <v>177</v>
      </c>
      <c r="E27" s="37">
        <v>171</v>
      </c>
      <c r="F27" s="379">
        <v>4</v>
      </c>
      <c r="G27" s="156">
        <v>2</v>
      </c>
      <c r="J27" s="215"/>
    </row>
    <row r="28" spans="2:10" ht="20.25" customHeight="1" x14ac:dyDescent="0.2">
      <c r="B28" s="619"/>
      <c r="C28" s="623"/>
      <c r="D28" s="352"/>
      <c r="E28" s="384">
        <v>0.96610169491525422</v>
      </c>
      <c r="F28" s="385">
        <v>2.2598870056497175E-2</v>
      </c>
      <c r="G28" s="386">
        <v>1.1299435028248588E-2</v>
      </c>
      <c r="I28" s="33"/>
      <c r="J28" s="215"/>
    </row>
    <row r="29" spans="2:10" ht="20.25" customHeight="1" x14ac:dyDescent="0.2">
      <c r="B29" s="619"/>
      <c r="C29" s="623" t="s">
        <v>27</v>
      </c>
      <c r="D29" s="349">
        <v>54</v>
      </c>
      <c r="E29" s="37">
        <v>54</v>
      </c>
      <c r="F29" s="379">
        <v>0</v>
      </c>
      <c r="G29" s="156">
        <v>0</v>
      </c>
      <c r="J29" s="215"/>
    </row>
    <row r="30" spans="2:10" ht="20.25" customHeight="1" x14ac:dyDescent="0.2">
      <c r="B30" s="619"/>
      <c r="C30" s="623"/>
      <c r="D30" s="352"/>
      <c r="E30" s="384">
        <v>1</v>
      </c>
      <c r="F30" s="385">
        <v>0</v>
      </c>
      <c r="G30" s="386">
        <v>0</v>
      </c>
      <c r="I30" s="33"/>
      <c r="J30" s="215"/>
    </row>
    <row r="31" spans="2:10" ht="20.25" customHeight="1" x14ac:dyDescent="0.2">
      <c r="B31" s="619"/>
      <c r="C31" s="623" t="s">
        <v>28</v>
      </c>
      <c r="D31" s="349">
        <v>36</v>
      </c>
      <c r="E31" s="37">
        <v>36</v>
      </c>
      <c r="F31" s="379">
        <v>0</v>
      </c>
      <c r="G31" s="156">
        <v>0</v>
      </c>
      <c r="J31" s="215"/>
    </row>
    <row r="32" spans="2:10" ht="20.25" customHeight="1" x14ac:dyDescent="0.2">
      <c r="B32" s="619"/>
      <c r="C32" s="623"/>
      <c r="D32" s="352"/>
      <c r="E32" s="384">
        <v>1</v>
      </c>
      <c r="F32" s="385">
        <v>0</v>
      </c>
      <c r="G32" s="386">
        <v>0</v>
      </c>
      <c r="I32" s="33"/>
      <c r="J32" s="215"/>
    </row>
    <row r="33" spans="2:10" ht="20.25" customHeight="1" x14ac:dyDescent="0.2">
      <c r="B33" s="619"/>
      <c r="C33" s="623" t="s">
        <v>29</v>
      </c>
      <c r="D33" s="349">
        <v>28</v>
      </c>
      <c r="E33" s="37">
        <v>28</v>
      </c>
      <c r="F33" s="379">
        <v>0</v>
      </c>
      <c r="G33" s="156">
        <v>0</v>
      </c>
      <c r="J33" s="215"/>
    </row>
    <row r="34" spans="2:10" ht="20.25" customHeight="1" x14ac:dyDescent="0.2">
      <c r="B34" s="619"/>
      <c r="C34" s="623"/>
      <c r="D34" s="352"/>
      <c r="E34" s="384">
        <v>1</v>
      </c>
      <c r="F34" s="385">
        <v>0</v>
      </c>
      <c r="G34" s="386">
        <v>0</v>
      </c>
      <c r="I34" s="33"/>
      <c r="J34" s="215"/>
    </row>
    <row r="35" spans="2:10" ht="20.25" customHeight="1" x14ac:dyDescent="0.2">
      <c r="B35" s="619"/>
      <c r="C35" s="622" t="s">
        <v>30</v>
      </c>
      <c r="D35" s="340">
        <v>37</v>
      </c>
      <c r="E35" s="38">
        <v>37</v>
      </c>
      <c r="F35" s="44">
        <v>0</v>
      </c>
      <c r="G35" s="158">
        <v>0</v>
      </c>
      <c r="J35" s="215"/>
    </row>
    <row r="36" spans="2:10" ht="20.25" customHeight="1" thickBot="1" x14ac:dyDescent="0.25">
      <c r="B36" s="619"/>
      <c r="C36" s="625"/>
      <c r="D36" s="349"/>
      <c r="E36" s="380">
        <v>1</v>
      </c>
      <c r="F36" s="381">
        <v>0</v>
      </c>
      <c r="G36" s="382">
        <v>0</v>
      </c>
      <c r="I36" s="33"/>
      <c r="J36" s="215"/>
    </row>
    <row r="37" spans="2:10" ht="20.25" customHeight="1" thickTop="1" x14ac:dyDescent="0.2">
      <c r="B37" s="619"/>
      <c r="C37" s="4" t="s">
        <v>31</v>
      </c>
      <c r="D37" s="184">
        <v>295</v>
      </c>
      <c r="E37" s="44">
        <v>289</v>
      </c>
      <c r="F37" s="44">
        <v>4</v>
      </c>
      <c r="G37" s="158">
        <v>2</v>
      </c>
      <c r="J37" s="215"/>
    </row>
    <row r="38" spans="2:10" ht="20.25" customHeight="1" x14ac:dyDescent="0.2">
      <c r="B38" s="619"/>
      <c r="C38" s="5" t="s">
        <v>32</v>
      </c>
      <c r="D38" s="352"/>
      <c r="E38" s="384">
        <v>0.97966101694915253</v>
      </c>
      <c r="F38" s="385">
        <v>1.3559322033898305E-2</v>
      </c>
      <c r="G38" s="386">
        <v>6.7796610169491523E-3</v>
      </c>
      <c r="I38" s="33"/>
      <c r="J38" s="215"/>
    </row>
    <row r="39" spans="2:10" ht="20.25" customHeight="1" x14ac:dyDescent="0.2">
      <c r="B39" s="619"/>
      <c r="C39" s="4" t="s">
        <v>31</v>
      </c>
      <c r="D39" s="185">
        <v>155</v>
      </c>
      <c r="E39" s="44">
        <v>155</v>
      </c>
      <c r="F39" s="44">
        <v>0</v>
      </c>
      <c r="G39" s="158">
        <v>0</v>
      </c>
      <c r="J39" s="215"/>
    </row>
    <row r="40" spans="2:10" ht="20.25" customHeight="1" thickBot="1" x14ac:dyDescent="0.25">
      <c r="B40" s="620"/>
      <c r="C40" s="5" t="s">
        <v>33</v>
      </c>
      <c r="D40" s="352"/>
      <c r="E40" s="387">
        <v>1</v>
      </c>
      <c r="F40" s="388">
        <v>0</v>
      </c>
      <c r="G40" s="389">
        <v>0</v>
      </c>
      <c r="I40" s="33"/>
      <c r="J40" s="215"/>
    </row>
    <row r="41" spans="2:10" ht="20.25" customHeight="1" x14ac:dyDescent="0.2">
      <c r="C41" s="12"/>
      <c r="D41" s="13"/>
      <c r="E41" s="19"/>
      <c r="F41" s="19"/>
      <c r="G41" s="19"/>
    </row>
    <row r="43" spans="2:10" x14ac:dyDescent="0.2">
      <c r="B43" s="218"/>
    </row>
    <row r="44" spans="2:10" s="33" customFormat="1" x14ac:dyDescent="0.2">
      <c r="E44" s="45"/>
      <c r="F44" s="45"/>
      <c r="G44" s="45"/>
      <c r="J44" s="212"/>
    </row>
    <row r="45" spans="2:10" s="33" customFormat="1" x14ac:dyDescent="0.2">
      <c r="E45" s="45"/>
      <c r="F45" s="45"/>
      <c r="G45" s="45"/>
      <c r="J45" s="212"/>
    </row>
    <row r="46" spans="2:10" s="216" customFormat="1" x14ac:dyDescent="0.2"/>
    <row r="47" spans="2:10" s="216" customFormat="1" x14ac:dyDescent="0.2"/>
    <row r="49" spans="2:7" s="212" customFormat="1" x14ac:dyDescent="0.2">
      <c r="B49" s="215"/>
      <c r="C49" s="215"/>
      <c r="D49" s="215"/>
      <c r="E49" s="215"/>
      <c r="F49" s="215"/>
      <c r="G49" s="215"/>
    </row>
    <row r="50" spans="2:7" s="212" customFormat="1" x14ac:dyDescent="0.2">
      <c r="B50" s="215"/>
      <c r="C50" s="215"/>
      <c r="D50" s="215"/>
      <c r="E50" s="215"/>
      <c r="F50" s="215"/>
      <c r="G50" s="215"/>
    </row>
    <row r="51" spans="2:7" x14ac:dyDescent="0.2">
      <c r="B51" s="15"/>
      <c r="C51" s="15"/>
      <c r="D51" s="15"/>
      <c r="E51" s="231"/>
      <c r="F51" s="231"/>
      <c r="G51" s="231"/>
    </row>
    <row r="52" spans="2:7" x14ac:dyDescent="0.2">
      <c r="B52" s="15"/>
      <c r="C52" s="15"/>
      <c r="D52" s="215"/>
      <c r="E52" s="215"/>
      <c r="F52" s="215"/>
      <c r="G52" s="215"/>
    </row>
    <row r="53" spans="2:7" x14ac:dyDescent="0.2">
      <c r="B53" s="15"/>
      <c r="C53" s="15"/>
      <c r="D53" s="215"/>
      <c r="E53" s="215"/>
      <c r="F53" s="215"/>
      <c r="G53" s="215"/>
    </row>
  </sheetData>
  <mergeCells count="19">
    <mergeCell ref="C25:C26"/>
    <mergeCell ref="B25:B40"/>
    <mergeCell ref="C31:C32"/>
    <mergeCell ref="C33:C34"/>
    <mergeCell ref="C27:C28"/>
    <mergeCell ref="C35:C36"/>
    <mergeCell ref="C29:C30"/>
    <mergeCell ref="G8:G10"/>
    <mergeCell ref="B11:C12"/>
    <mergeCell ref="C13:C14"/>
    <mergeCell ref="B13:B24"/>
    <mergeCell ref="C17:C18"/>
    <mergeCell ref="C15:C16"/>
    <mergeCell ref="C19:C20"/>
    <mergeCell ref="C21:C22"/>
    <mergeCell ref="D8:D10"/>
    <mergeCell ref="F8:F10"/>
    <mergeCell ref="E8:E10"/>
    <mergeCell ref="C23:C24"/>
  </mergeCells>
  <phoneticPr fontId="2"/>
  <printOptions horizontalCentered="1"/>
  <pageMargins left="0.82677165354330717" right="0.43307086614173229" top="0.59055118110236227" bottom="0.35433070866141736" header="0.19685039370078741" footer="0.19685039370078741"/>
  <pageSetup paperSize="9" firstPageNumber="2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/>
  <dimension ref="B1:O50"/>
  <sheetViews>
    <sheetView view="pageBreakPreview" zoomScaleNormal="100" zoomScaleSheetLayoutView="100" workbookViewId="0"/>
  </sheetViews>
  <sheetFormatPr defaultColWidth="9" defaultRowHeight="13.2" x14ac:dyDescent="0.2"/>
  <cols>
    <col min="1" max="1" width="9" style="1"/>
    <col min="2" max="2" width="4.6640625" style="1" customWidth="1"/>
    <col min="3" max="3" width="15.6640625" style="1" customWidth="1"/>
    <col min="4" max="9" width="8.77734375" style="1" customWidth="1"/>
    <col min="10" max="10" width="9.33203125" style="1" customWidth="1"/>
    <col min="11" max="12" width="8.77734375" style="1" customWidth="1"/>
    <col min="13" max="14" width="9" style="1"/>
    <col min="15" max="15" width="9" style="220"/>
    <col min="16" max="16384" width="9" style="1"/>
  </cols>
  <sheetData>
    <row r="1" spans="2:15" ht="14.4" x14ac:dyDescent="0.2">
      <c r="B1" s="20" t="s">
        <v>146</v>
      </c>
    </row>
    <row r="3" spans="2:15" x14ac:dyDescent="0.2">
      <c r="H3" s="31" t="s">
        <v>1</v>
      </c>
    </row>
    <row r="4" spans="2:15" x14ac:dyDescent="0.2">
      <c r="H4" s="31" t="s">
        <v>147</v>
      </c>
    </row>
    <row r="5" spans="2:15" x14ac:dyDescent="0.2">
      <c r="H5" s="31"/>
    </row>
    <row r="6" spans="2:15" ht="13.8" thickBot="1" x14ac:dyDescent="0.25">
      <c r="B6" s="1" t="s">
        <v>126</v>
      </c>
      <c r="K6" s="2"/>
      <c r="L6" s="2" t="s">
        <v>4</v>
      </c>
    </row>
    <row r="7" spans="2:15" ht="13.5" customHeight="1" x14ac:dyDescent="0.2">
      <c r="B7" s="689"/>
      <c r="C7" s="689"/>
      <c r="D7" s="736" t="s">
        <v>148</v>
      </c>
      <c r="E7" s="739" t="s">
        <v>149</v>
      </c>
      <c r="F7" s="735" t="s">
        <v>150</v>
      </c>
      <c r="G7" s="737" t="s">
        <v>151</v>
      </c>
      <c r="H7" s="73"/>
      <c r="I7" s="191"/>
      <c r="J7" s="735" t="s">
        <v>152</v>
      </c>
      <c r="K7" s="735" t="s">
        <v>153</v>
      </c>
      <c r="L7" s="733" t="s">
        <v>145</v>
      </c>
    </row>
    <row r="8" spans="2:15" ht="96.75" customHeight="1" x14ac:dyDescent="0.2">
      <c r="B8" s="689"/>
      <c r="C8" s="689"/>
      <c r="D8" s="736"/>
      <c r="E8" s="740"/>
      <c r="F8" s="728"/>
      <c r="G8" s="738"/>
      <c r="H8" s="9" t="s">
        <v>154</v>
      </c>
      <c r="I8" s="9" t="s">
        <v>155</v>
      </c>
      <c r="J8" s="728"/>
      <c r="K8" s="728"/>
      <c r="L8" s="734"/>
      <c r="O8" s="225"/>
    </row>
    <row r="9" spans="2:15" ht="21.75" customHeight="1" x14ac:dyDescent="0.2">
      <c r="B9" s="604" t="s">
        <v>16</v>
      </c>
      <c r="C9" s="729"/>
      <c r="D9" s="347">
        <v>432</v>
      </c>
      <c r="E9" s="391">
        <v>9</v>
      </c>
      <c r="F9" s="392">
        <v>28</v>
      </c>
      <c r="G9" s="392">
        <v>342</v>
      </c>
      <c r="H9" s="392">
        <v>145</v>
      </c>
      <c r="I9" s="390">
        <v>197</v>
      </c>
      <c r="J9" s="392">
        <v>8</v>
      </c>
      <c r="K9" s="392">
        <v>23</v>
      </c>
      <c r="L9" s="393">
        <v>22</v>
      </c>
      <c r="N9" s="6"/>
      <c r="O9" s="225"/>
    </row>
    <row r="10" spans="2:15" ht="21.75" customHeight="1" thickBot="1" x14ac:dyDescent="0.25">
      <c r="B10" s="606"/>
      <c r="C10" s="730"/>
      <c r="D10" s="348"/>
      <c r="E10" s="189">
        <v>2.0833333333333332E-2</v>
      </c>
      <c r="F10" s="190">
        <v>6.4814814814814811E-2</v>
      </c>
      <c r="G10" s="394">
        <v>0.79166666666666663</v>
      </c>
      <c r="H10" s="190">
        <v>0.33564814814814814</v>
      </c>
      <c r="I10" s="395">
        <v>0.45601851851851855</v>
      </c>
      <c r="J10" s="394">
        <v>1.8518518518518517E-2</v>
      </c>
      <c r="K10" s="396">
        <v>5.3240740740740741E-2</v>
      </c>
      <c r="L10" s="397">
        <v>5.0925925925925923E-2</v>
      </c>
      <c r="N10" s="33"/>
      <c r="O10" s="225"/>
    </row>
    <row r="11" spans="2:15" ht="21.75" customHeight="1" thickTop="1" x14ac:dyDescent="0.2">
      <c r="B11" s="618" t="s">
        <v>97</v>
      </c>
      <c r="C11" s="731" t="s">
        <v>18</v>
      </c>
      <c r="D11" s="336">
        <v>48</v>
      </c>
      <c r="E11" s="398">
        <v>2</v>
      </c>
      <c r="F11" s="399">
        <v>4</v>
      </c>
      <c r="G11" s="40">
        <v>37</v>
      </c>
      <c r="H11" s="399">
        <v>11</v>
      </c>
      <c r="I11" s="41">
        <v>26</v>
      </c>
      <c r="J11" s="40">
        <v>0</v>
      </c>
      <c r="K11" s="400">
        <v>5</v>
      </c>
      <c r="L11" s="206">
        <v>0</v>
      </c>
      <c r="N11" s="6"/>
      <c r="O11" s="225"/>
    </row>
    <row r="12" spans="2:15" ht="21.75" customHeight="1" x14ac:dyDescent="0.2">
      <c r="B12" s="619"/>
      <c r="C12" s="632"/>
      <c r="D12" s="349"/>
      <c r="E12" s="189">
        <v>4.1666666666666664E-2</v>
      </c>
      <c r="F12" s="190">
        <v>8.3333333333333329E-2</v>
      </c>
      <c r="G12" s="394">
        <v>0.77083333333333337</v>
      </c>
      <c r="H12" s="190">
        <v>0.22916666666666666</v>
      </c>
      <c r="I12" s="395">
        <v>0.54166666666666663</v>
      </c>
      <c r="J12" s="394">
        <v>0</v>
      </c>
      <c r="K12" s="396">
        <v>0.10416666666666667</v>
      </c>
      <c r="L12" s="397">
        <v>0</v>
      </c>
      <c r="N12" s="33"/>
      <c r="O12" s="225"/>
    </row>
    <row r="13" spans="2:15" ht="21.75" customHeight="1" x14ac:dyDescent="0.2">
      <c r="B13" s="619"/>
      <c r="C13" s="623" t="s">
        <v>19</v>
      </c>
      <c r="D13" s="329">
        <v>72</v>
      </c>
      <c r="E13" s="391">
        <v>0</v>
      </c>
      <c r="F13" s="401">
        <v>2</v>
      </c>
      <c r="G13" s="8">
        <v>65</v>
      </c>
      <c r="H13" s="8">
        <v>17</v>
      </c>
      <c r="I13" s="7">
        <v>48</v>
      </c>
      <c r="J13" s="8">
        <v>1</v>
      </c>
      <c r="K13" s="3">
        <v>3</v>
      </c>
      <c r="L13" s="207">
        <v>1</v>
      </c>
      <c r="N13" s="6"/>
      <c r="O13" s="225"/>
    </row>
    <row r="14" spans="2:15" ht="21.75" customHeight="1" x14ac:dyDescent="0.2">
      <c r="B14" s="619"/>
      <c r="C14" s="623"/>
      <c r="D14" s="352"/>
      <c r="E14" s="189">
        <v>0</v>
      </c>
      <c r="F14" s="190">
        <v>2.7777777777777776E-2</v>
      </c>
      <c r="G14" s="394">
        <v>0.90277777777777779</v>
      </c>
      <c r="H14" s="190">
        <v>0.2361111111111111</v>
      </c>
      <c r="I14" s="395">
        <v>0.66666666666666663</v>
      </c>
      <c r="J14" s="394">
        <v>1.3888888888888888E-2</v>
      </c>
      <c r="K14" s="396">
        <v>4.1666666666666664E-2</v>
      </c>
      <c r="L14" s="397">
        <v>1.3888888888888888E-2</v>
      </c>
      <c r="N14" s="33"/>
      <c r="O14" s="225"/>
    </row>
    <row r="15" spans="2:15" ht="21.75" customHeight="1" x14ac:dyDescent="0.2">
      <c r="B15" s="619"/>
      <c r="C15" s="636" t="s">
        <v>100</v>
      </c>
      <c r="D15" s="329">
        <v>24</v>
      </c>
      <c r="E15" s="391">
        <v>1</v>
      </c>
      <c r="F15" s="401">
        <v>2</v>
      </c>
      <c r="G15" s="8">
        <v>17</v>
      </c>
      <c r="H15" s="8">
        <v>5</v>
      </c>
      <c r="I15" s="7">
        <v>12</v>
      </c>
      <c r="J15" s="8">
        <v>1</v>
      </c>
      <c r="K15" s="3">
        <v>3</v>
      </c>
      <c r="L15" s="207">
        <v>0</v>
      </c>
      <c r="N15" s="6"/>
      <c r="O15" s="225"/>
    </row>
    <row r="16" spans="2:15" ht="21.75" customHeight="1" x14ac:dyDescent="0.2">
      <c r="B16" s="619"/>
      <c r="C16" s="637"/>
      <c r="D16" s="352"/>
      <c r="E16" s="189">
        <v>4.1666666666666664E-2</v>
      </c>
      <c r="F16" s="190">
        <v>8.3333333333333329E-2</v>
      </c>
      <c r="G16" s="394">
        <v>0.70833333333333337</v>
      </c>
      <c r="H16" s="190">
        <v>0.20833333333333334</v>
      </c>
      <c r="I16" s="395">
        <v>0.5</v>
      </c>
      <c r="J16" s="394">
        <v>4.1666666666666664E-2</v>
      </c>
      <c r="K16" s="396">
        <v>0.125</v>
      </c>
      <c r="L16" s="397">
        <v>0</v>
      </c>
      <c r="N16" s="33"/>
      <c r="O16" s="225"/>
    </row>
    <row r="17" spans="2:15" ht="21.75" customHeight="1" x14ac:dyDescent="0.2">
      <c r="B17" s="619"/>
      <c r="C17" s="728" t="s">
        <v>156</v>
      </c>
      <c r="D17" s="329">
        <v>102</v>
      </c>
      <c r="E17" s="391">
        <v>1</v>
      </c>
      <c r="F17" s="401">
        <v>10</v>
      </c>
      <c r="G17" s="8">
        <v>77</v>
      </c>
      <c r="H17" s="401">
        <v>37</v>
      </c>
      <c r="I17" s="8">
        <v>40</v>
      </c>
      <c r="J17" s="3">
        <v>1</v>
      </c>
      <c r="K17" s="3">
        <v>6</v>
      </c>
      <c r="L17" s="207">
        <v>7</v>
      </c>
      <c r="N17" s="6"/>
      <c r="O17" s="225"/>
    </row>
    <row r="18" spans="2:15" ht="21.75" customHeight="1" x14ac:dyDescent="0.2">
      <c r="B18" s="619"/>
      <c r="C18" s="728"/>
      <c r="D18" s="352"/>
      <c r="E18" s="189">
        <v>9.8039215686274508E-3</v>
      </c>
      <c r="F18" s="190">
        <v>9.8039215686274508E-2</v>
      </c>
      <c r="G18" s="394">
        <v>0.75490196078431371</v>
      </c>
      <c r="H18" s="190">
        <v>0.36274509803921567</v>
      </c>
      <c r="I18" s="395">
        <v>0.39215686274509803</v>
      </c>
      <c r="J18" s="394">
        <v>9.8039215686274508E-3</v>
      </c>
      <c r="K18" s="396">
        <v>5.8823529411764705E-2</v>
      </c>
      <c r="L18" s="397">
        <v>6.8627450980392163E-2</v>
      </c>
      <c r="N18" s="33"/>
      <c r="O18" s="225"/>
    </row>
    <row r="19" spans="2:15" ht="21.75" customHeight="1" x14ac:dyDescent="0.2">
      <c r="B19" s="619"/>
      <c r="C19" s="623" t="s">
        <v>157</v>
      </c>
      <c r="D19" s="329">
        <v>15</v>
      </c>
      <c r="E19" s="391">
        <v>0</v>
      </c>
      <c r="F19" s="401">
        <v>0</v>
      </c>
      <c r="G19" s="8">
        <v>15</v>
      </c>
      <c r="H19" s="8">
        <v>12</v>
      </c>
      <c r="I19" s="8">
        <v>3</v>
      </c>
      <c r="J19" s="3">
        <v>0</v>
      </c>
      <c r="K19" s="3">
        <v>0</v>
      </c>
      <c r="L19" s="207">
        <v>0</v>
      </c>
      <c r="N19" s="6"/>
      <c r="O19" s="225"/>
    </row>
    <row r="20" spans="2:15" ht="21.75" customHeight="1" x14ac:dyDescent="0.2">
      <c r="B20" s="619"/>
      <c r="C20" s="623"/>
      <c r="D20" s="352"/>
      <c r="E20" s="84">
        <v>0</v>
      </c>
      <c r="F20" s="402">
        <v>0</v>
      </c>
      <c r="G20" s="403">
        <v>1</v>
      </c>
      <c r="H20" s="402">
        <v>0.8</v>
      </c>
      <c r="I20" s="404">
        <v>0.2</v>
      </c>
      <c r="J20" s="403">
        <v>0</v>
      </c>
      <c r="K20" s="405">
        <v>0</v>
      </c>
      <c r="L20" s="406">
        <v>0</v>
      </c>
      <c r="N20" s="33"/>
      <c r="O20" s="225"/>
    </row>
    <row r="21" spans="2:15" ht="21.75" customHeight="1" x14ac:dyDescent="0.2">
      <c r="B21" s="619"/>
      <c r="C21" s="624" t="s">
        <v>23</v>
      </c>
      <c r="D21" s="329">
        <v>171</v>
      </c>
      <c r="E21" s="408">
        <v>5</v>
      </c>
      <c r="F21" s="1">
        <v>10</v>
      </c>
      <c r="G21" s="24">
        <v>131</v>
      </c>
      <c r="H21" s="24">
        <v>63</v>
      </c>
      <c r="I21" s="24">
        <v>68</v>
      </c>
      <c r="J21" s="10">
        <v>5</v>
      </c>
      <c r="K21" s="10">
        <v>6</v>
      </c>
      <c r="L21" s="409">
        <v>14</v>
      </c>
      <c r="N21" s="6"/>
      <c r="O21" s="225"/>
    </row>
    <row r="22" spans="2:15" ht="21.75" customHeight="1" thickBot="1" x14ac:dyDescent="0.25">
      <c r="B22" s="627"/>
      <c r="C22" s="732"/>
      <c r="D22" s="349"/>
      <c r="E22" s="89">
        <v>2.9239766081871343E-2</v>
      </c>
      <c r="F22" s="410">
        <v>5.8479532163742687E-2</v>
      </c>
      <c r="G22" s="411">
        <v>0.76608187134502925</v>
      </c>
      <c r="H22" s="410">
        <v>0.36842105263157893</v>
      </c>
      <c r="I22" s="412">
        <v>0.39766081871345027</v>
      </c>
      <c r="J22" s="411">
        <v>2.9239766081871343E-2</v>
      </c>
      <c r="K22" s="413">
        <v>3.5087719298245612E-2</v>
      </c>
      <c r="L22" s="414">
        <v>8.1871345029239762E-2</v>
      </c>
      <c r="N22" s="33"/>
      <c r="O22" s="225"/>
    </row>
    <row r="23" spans="2:15" ht="21.75" customHeight="1" thickTop="1" x14ac:dyDescent="0.2">
      <c r="B23" s="618" t="s">
        <v>132</v>
      </c>
      <c r="C23" s="621" t="s">
        <v>25</v>
      </c>
      <c r="D23" s="336">
        <v>100</v>
      </c>
      <c r="E23" s="398">
        <v>5</v>
      </c>
      <c r="F23" s="399">
        <v>8</v>
      </c>
      <c r="G23" s="40">
        <v>66</v>
      </c>
      <c r="H23" s="399">
        <v>26</v>
      </c>
      <c r="I23" s="40">
        <v>40</v>
      </c>
      <c r="J23" s="400">
        <v>4</v>
      </c>
      <c r="K23" s="400">
        <v>4</v>
      </c>
      <c r="L23" s="206">
        <v>13</v>
      </c>
      <c r="N23" s="6"/>
      <c r="O23" s="225"/>
    </row>
    <row r="24" spans="2:15" ht="21.75" customHeight="1" x14ac:dyDescent="0.2">
      <c r="B24" s="619"/>
      <c r="C24" s="622"/>
      <c r="D24" s="352"/>
      <c r="E24" s="189">
        <v>0.05</v>
      </c>
      <c r="F24" s="190">
        <v>0.08</v>
      </c>
      <c r="G24" s="394">
        <v>0.66</v>
      </c>
      <c r="H24" s="190">
        <v>0.26</v>
      </c>
      <c r="I24" s="395">
        <v>0.4</v>
      </c>
      <c r="J24" s="394">
        <v>0.04</v>
      </c>
      <c r="K24" s="396">
        <v>0.04</v>
      </c>
      <c r="L24" s="397">
        <v>0.13</v>
      </c>
      <c r="N24" s="33"/>
      <c r="O24" s="225"/>
    </row>
    <row r="25" spans="2:15" ht="21.75" customHeight="1" x14ac:dyDescent="0.2">
      <c r="B25" s="619"/>
      <c r="C25" s="623" t="s">
        <v>26</v>
      </c>
      <c r="D25" s="340">
        <v>177</v>
      </c>
      <c r="E25" s="391">
        <v>2</v>
      </c>
      <c r="F25" s="401">
        <v>14</v>
      </c>
      <c r="G25" s="8">
        <v>144</v>
      </c>
      <c r="H25" s="401">
        <v>65</v>
      </c>
      <c r="I25" s="8">
        <v>79</v>
      </c>
      <c r="J25" s="3">
        <v>1</v>
      </c>
      <c r="K25" s="3">
        <v>8</v>
      </c>
      <c r="L25" s="207">
        <v>8</v>
      </c>
      <c r="N25" s="6"/>
      <c r="O25" s="225"/>
    </row>
    <row r="26" spans="2:15" ht="21.75" customHeight="1" x14ac:dyDescent="0.2">
      <c r="B26" s="619"/>
      <c r="C26" s="623"/>
      <c r="D26" s="352"/>
      <c r="E26" s="189">
        <v>1.1299435028248588E-2</v>
      </c>
      <c r="F26" s="190">
        <v>7.909604519774012E-2</v>
      </c>
      <c r="G26" s="394">
        <v>0.81355932203389836</v>
      </c>
      <c r="H26" s="190">
        <v>0.3672316384180791</v>
      </c>
      <c r="I26" s="395">
        <v>0.4463276836158192</v>
      </c>
      <c r="J26" s="394">
        <v>5.6497175141242938E-3</v>
      </c>
      <c r="K26" s="396">
        <v>4.519774011299435E-2</v>
      </c>
      <c r="L26" s="397">
        <v>4.519774011299435E-2</v>
      </c>
      <c r="N26" s="33"/>
      <c r="O26" s="225"/>
    </row>
    <row r="27" spans="2:15" ht="21.75" customHeight="1" x14ac:dyDescent="0.2">
      <c r="B27" s="619"/>
      <c r="C27" s="623" t="s">
        <v>27</v>
      </c>
      <c r="D27" s="349">
        <v>54</v>
      </c>
      <c r="E27" s="391">
        <v>2</v>
      </c>
      <c r="F27" s="401">
        <v>2</v>
      </c>
      <c r="G27" s="8">
        <v>46</v>
      </c>
      <c r="H27" s="401">
        <v>14</v>
      </c>
      <c r="I27" s="8">
        <v>32</v>
      </c>
      <c r="J27" s="3">
        <v>0</v>
      </c>
      <c r="K27" s="3">
        <v>3</v>
      </c>
      <c r="L27" s="207">
        <v>1</v>
      </c>
      <c r="N27" s="6"/>
      <c r="O27" s="225"/>
    </row>
    <row r="28" spans="2:15" ht="21.75" customHeight="1" x14ac:dyDescent="0.2">
      <c r="B28" s="619"/>
      <c r="C28" s="623"/>
      <c r="D28" s="352"/>
      <c r="E28" s="189">
        <v>3.7037037037037035E-2</v>
      </c>
      <c r="F28" s="190">
        <v>3.7037037037037035E-2</v>
      </c>
      <c r="G28" s="394">
        <v>0.85185185185185186</v>
      </c>
      <c r="H28" s="190">
        <v>0.25925925925925924</v>
      </c>
      <c r="I28" s="395">
        <v>0.59259259259259256</v>
      </c>
      <c r="J28" s="394">
        <v>0</v>
      </c>
      <c r="K28" s="396">
        <v>5.5555555555555552E-2</v>
      </c>
      <c r="L28" s="397">
        <v>1.8518518518518517E-2</v>
      </c>
      <c r="N28" s="33"/>
      <c r="O28" s="225"/>
    </row>
    <row r="29" spans="2:15" ht="21.75" customHeight="1" x14ac:dyDescent="0.2">
      <c r="B29" s="619"/>
      <c r="C29" s="623" t="s">
        <v>28</v>
      </c>
      <c r="D29" s="349">
        <v>36</v>
      </c>
      <c r="E29" s="391">
        <v>0</v>
      </c>
      <c r="F29" s="401">
        <v>4</v>
      </c>
      <c r="G29" s="8">
        <v>29</v>
      </c>
      <c r="H29" s="8">
        <v>10</v>
      </c>
      <c r="I29" s="8">
        <v>19</v>
      </c>
      <c r="J29" s="3">
        <v>1</v>
      </c>
      <c r="K29" s="3">
        <v>2</v>
      </c>
      <c r="L29" s="207">
        <v>0</v>
      </c>
      <c r="N29" s="6"/>
      <c r="O29" s="225"/>
    </row>
    <row r="30" spans="2:15" ht="21.75" customHeight="1" x14ac:dyDescent="0.2">
      <c r="B30" s="619"/>
      <c r="C30" s="623"/>
      <c r="D30" s="352"/>
      <c r="E30" s="189">
        <v>0</v>
      </c>
      <c r="F30" s="190">
        <v>0.1111111111111111</v>
      </c>
      <c r="G30" s="394">
        <v>0.80555555555555558</v>
      </c>
      <c r="H30" s="190">
        <v>0.27777777777777779</v>
      </c>
      <c r="I30" s="395">
        <v>0.52777777777777779</v>
      </c>
      <c r="J30" s="394">
        <v>2.7777777777777776E-2</v>
      </c>
      <c r="K30" s="396">
        <v>5.5555555555555552E-2</v>
      </c>
      <c r="L30" s="397">
        <v>0</v>
      </c>
      <c r="N30" s="33"/>
      <c r="O30" s="225"/>
    </row>
    <row r="31" spans="2:15" ht="21.75" customHeight="1" x14ac:dyDescent="0.2">
      <c r="B31" s="619"/>
      <c r="C31" s="623" t="s">
        <v>29</v>
      </c>
      <c r="D31" s="349">
        <v>28</v>
      </c>
      <c r="E31" s="391">
        <v>0</v>
      </c>
      <c r="F31" s="401">
        <v>0</v>
      </c>
      <c r="G31" s="8">
        <v>22</v>
      </c>
      <c r="H31" s="8">
        <v>11</v>
      </c>
      <c r="I31" s="8">
        <v>11</v>
      </c>
      <c r="J31" s="8">
        <v>2</v>
      </c>
      <c r="K31" s="8">
        <v>4</v>
      </c>
      <c r="L31" s="76">
        <v>0</v>
      </c>
      <c r="N31" s="6"/>
      <c r="O31" s="225"/>
    </row>
    <row r="32" spans="2:15" ht="21.75" customHeight="1" x14ac:dyDescent="0.2">
      <c r="B32" s="619"/>
      <c r="C32" s="623"/>
      <c r="D32" s="352"/>
      <c r="E32" s="189">
        <v>0</v>
      </c>
      <c r="F32" s="190">
        <v>0</v>
      </c>
      <c r="G32" s="394">
        <v>0.7857142857142857</v>
      </c>
      <c r="H32" s="190">
        <v>0.39285714285714285</v>
      </c>
      <c r="I32" s="395">
        <v>0.39285714285714285</v>
      </c>
      <c r="J32" s="394">
        <v>7.1428571428571425E-2</v>
      </c>
      <c r="K32" s="396">
        <v>0.14285714285714285</v>
      </c>
      <c r="L32" s="397">
        <v>0</v>
      </c>
      <c r="N32" s="33"/>
      <c r="O32" s="225"/>
    </row>
    <row r="33" spans="2:15" ht="21.75" customHeight="1" x14ac:dyDescent="0.2">
      <c r="B33" s="619"/>
      <c r="C33" s="623" t="s">
        <v>30</v>
      </c>
      <c r="D33" s="340">
        <v>37</v>
      </c>
      <c r="E33" s="391">
        <v>0</v>
      </c>
      <c r="F33" s="401">
        <v>0</v>
      </c>
      <c r="G33" s="8">
        <v>35</v>
      </c>
      <c r="H33" s="8">
        <v>19</v>
      </c>
      <c r="I33" s="8">
        <v>16</v>
      </c>
      <c r="J33" s="8">
        <v>0</v>
      </c>
      <c r="K33" s="8">
        <v>2</v>
      </c>
      <c r="L33" s="76">
        <v>0</v>
      </c>
      <c r="N33" s="6"/>
      <c r="O33" s="225"/>
    </row>
    <row r="34" spans="2:15" ht="21.75" customHeight="1" thickBot="1" x14ac:dyDescent="0.25">
      <c r="B34" s="619"/>
      <c r="C34" s="624"/>
      <c r="D34" s="349"/>
      <c r="E34" s="189">
        <v>0</v>
      </c>
      <c r="F34" s="190">
        <v>0</v>
      </c>
      <c r="G34" s="394">
        <v>0.94594594594594594</v>
      </c>
      <c r="H34" s="190">
        <v>0.51351351351351349</v>
      </c>
      <c r="I34" s="394">
        <v>0.43243243243243246</v>
      </c>
      <c r="J34" s="396">
        <v>0</v>
      </c>
      <c r="K34" s="396">
        <v>5.4054054054054057E-2</v>
      </c>
      <c r="L34" s="397">
        <v>0</v>
      </c>
      <c r="N34" s="33"/>
      <c r="O34" s="225"/>
    </row>
    <row r="35" spans="2:15" ht="21.75" customHeight="1" thickTop="1" x14ac:dyDescent="0.2">
      <c r="B35" s="619"/>
      <c r="C35" s="415" t="s">
        <v>31</v>
      </c>
      <c r="D35" s="184">
        <v>295</v>
      </c>
      <c r="E35" s="416">
        <v>4</v>
      </c>
      <c r="F35" s="417">
        <v>20</v>
      </c>
      <c r="G35" s="417">
        <v>241</v>
      </c>
      <c r="H35" s="417">
        <v>100</v>
      </c>
      <c r="I35" s="417">
        <v>141</v>
      </c>
      <c r="J35" s="417">
        <v>4</v>
      </c>
      <c r="K35" s="417">
        <v>17</v>
      </c>
      <c r="L35" s="418">
        <v>9</v>
      </c>
      <c r="N35" s="6"/>
      <c r="O35" s="225"/>
    </row>
    <row r="36" spans="2:15" ht="21.75" customHeight="1" x14ac:dyDescent="0.2">
      <c r="B36" s="619"/>
      <c r="C36" s="30" t="s">
        <v>32</v>
      </c>
      <c r="D36" s="352"/>
      <c r="E36" s="189">
        <v>1.3559322033898305E-2</v>
      </c>
      <c r="F36" s="190">
        <v>6.7796610169491525E-2</v>
      </c>
      <c r="G36" s="394">
        <v>0.81694915254237288</v>
      </c>
      <c r="H36" s="190">
        <v>0.33898305084745761</v>
      </c>
      <c r="I36" s="395">
        <v>0.47796610169491527</v>
      </c>
      <c r="J36" s="394">
        <v>1.3559322033898305E-2</v>
      </c>
      <c r="K36" s="396">
        <v>5.7627118644067797E-2</v>
      </c>
      <c r="L36" s="397">
        <v>3.0508474576271188E-2</v>
      </c>
      <c r="N36" s="33"/>
      <c r="O36" s="225"/>
    </row>
    <row r="37" spans="2:15" ht="21.75" customHeight="1" x14ac:dyDescent="0.2">
      <c r="B37" s="619"/>
      <c r="C37" s="32" t="s">
        <v>31</v>
      </c>
      <c r="D37" s="185">
        <v>155</v>
      </c>
      <c r="E37" s="419">
        <v>2</v>
      </c>
      <c r="F37" s="420">
        <v>6</v>
      </c>
      <c r="G37" s="421">
        <v>132</v>
      </c>
      <c r="H37" s="420">
        <v>54</v>
      </c>
      <c r="I37" s="421">
        <v>78</v>
      </c>
      <c r="J37" s="421">
        <v>3</v>
      </c>
      <c r="K37" s="421">
        <v>11</v>
      </c>
      <c r="L37" s="422">
        <v>1</v>
      </c>
      <c r="N37" s="6"/>
      <c r="O37" s="225"/>
    </row>
    <row r="38" spans="2:15" ht="21.75" customHeight="1" thickBot="1" x14ac:dyDescent="0.25">
      <c r="B38" s="620"/>
      <c r="C38" s="5" t="s">
        <v>33</v>
      </c>
      <c r="D38" s="352"/>
      <c r="E38" s="192">
        <v>1.2903225806451613E-2</v>
      </c>
      <c r="F38" s="423">
        <v>3.870967741935484E-2</v>
      </c>
      <c r="G38" s="424">
        <v>0.85161290322580641</v>
      </c>
      <c r="H38" s="423">
        <v>0.34838709677419355</v>
      </c>
      <c r="I38" s="424">
        <v>0.50322580645161286</v>
      </c>
      <c r="J38" s="425">
        <v>1.935483870967742E-2</v>
      </c>
      <c r="K38" s="425">
        <v>7.0967741935483872E-2</v>
      </c>
      <c r="L38" s="426">
        <v>6.4516129032258064E-3</v>
      </c>
      <c r="N38" s="33"/>
      <c r="O38" s="225"/>
    </row>
    <row r="40" spans="2:15" x14ac:dyDescent="0.2">
      <c r="B40" s="218"/>
      <c r="D40" s="6"/>
      <c r="E40" s="6"/>
      <c r="F40" s="6"/>
      <c r="G40" s="6"/>
      <c r="H40" s="6"/>
      <c r="I40" s="6"/>
      <c r="J40" s="6"/>
      <c r="K40" s="6"/>
      <c r="L40" s="6"/>
    </row>
    <row r="41" spans="2:15" x14ac:dyDescent="0.2">
      <c r="B41" s="33"/>
      <c r="E41" s="45"/>
      <c r="F41" s="45"/>
      <c r="G41" s="45"/>
      <c r="H41" s="45"/>
      <c r="I41" s="45"/>
      <c r="J41" s="45"/>
      <c r="K41" s="45"/>
      <c r="L41" s="45"/>
    </row>
    <row r="42" spans="2:15" x14ac:dyDescent="0.2">
      <c r="B42" s="33"/>
      <c r="E42" s="45"/>
      <c r="F42" s="45"/>
      <c r="G42" s="45"/>
      <c r="H42" s="45"/>
      <c r="I42" s="45"/>
      <c r="J42" s="45"/>
      <c r="K42" s="45"/>
      <c r="L42" s="45"/>
    </row>
    <row r="43" spans="2:15" x14ac:dyDescent="0.2">
      <c r="B43" s="33"/>
      <c r="D43" s="219"/>
      <c r="E43" s="219"/>
      <c r="F43" s="219"/>
      <c r="G43" s="219"/>
      <c r="H43" s="219"/>
      <c r="I43" s="219"/>
      <c r="J43" s="219"/>
      <c r="K43" s="219"/>
      <c r="L43" s="219"/>
    </row>
    <row r="44" spans="2:15" x14ac:dyDescent="0.2">
      <c r="B44" s="33"/>
      <c r="D44" s="219"/>
      <c r="E44" s="219"/>
      <c r="F44" s="219"/>
      <c r="G44" s="219"/>
      <c r="H44" s="219"/>
      <c r="I44" s="219"/>
      <c r="J44" s="219"/>
      <c r="K44" s="219"/>
      <c r="L44" s="219"/>
    </row>
    <row r="45" spans="2:15" x14ac:dyDescent="0.2">
      <c r="E45" s="45"/>
      <c r="F45" s="45"/>
      <c r="G45" s="45"/>
      <c r="H45" s="45"/>
      <c r="I45" s="45"/>
      <c r="J45" s="45"/>
      <c r="K45" s="45"/>
      <c r="L45" s="45"/>
    </row>
    <row r="46" spans="2:15" s="212" customFormat="1" x14ac:dyDescent="0.2"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O46" s="220"/>
    </row>
    <row r="47" spans="2:15" s="212" customFormat="1" x14ac:dyDescent="0.2"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O47" s="220"/>
    </row>
    <row r="48" spans="2:15" x14ac:dyDescent="0.2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2:12" s="212" customFormat="1" x14ac:dyDescent="0.2"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</row>
    <row r="50" spans="2:12" s="212" customFormat="1" x14ac:dyDescent="0.2"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</row>
  </sheetData>
  <mergeCells count="23">
    <mergeCell ref="C21:C22"/>
    <mergeCell ref="B11:B22"/>
    <mergeCell ref="L7:L8"/>
    <mergeCell ref="B23:B38"/>
    <mergeCell ref="C23:C24"/>
    <mergeCell ref="C25:C26"/>
    <mergeCell ref="C27:C28"/>
    <mergeCell ref="C29:C30"/>
    <mergeCell ref="C31:C32"/>
    <mergeCell ref="C33:C34"/>
    <mergeCell ref="K7:K8"/>
    <mergeCell ref="D7:D8"/>
    <mergeCell ref="J7:J8"/>
    <mergeCell ref="G7:G8"/>
    <mergeCell ref="E7:E8"/>
    <mergeCell ref="F7:F8"/>
    <mergeCell ref="B7:C8"/>
    <mergeCell ref="C13:C14"/>
    <mergeCell ref="C15:C16"/>
    <mergeCell ref="C17:C18"/>
    <mergeCell ref="C19:C20"/>
    <mergeCell ref="B9:C10"/>
    <mergeCell ref="C11:C12"/>
  </mergeCells>
  <phoneticPr fontId="2"/>
  <pageMargins left="0.78" right="0.46" top="0.85" bottom="0.47244094488188981" header="0.51181102362204722" footer="0.19685039370078741"/>
  <pageSetup paperSize="9" scale="8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8"/>
  <dimension ref="B2:H25"/>
  <sheetViews>
    <sheetView view="pageBreakPreview" zoomScaleNormal="100" zoomScaleSheetLayoutView="100" workbookViewId="0"/>
  </sheetViews>
  <sheetFormatPr defaultColWidth="9" defaultRowHeight="13.2" x14ac:dyDescent="0.2"/>
  <cols>
    <col min="2" max="2" width="7.33203125" customWidth="1"/>
    <col min="3" max="3" width="18.21875" customWidth="1"/>
    <col min="4" max="5" width="26.21875" customWidth="1"/>
  </cols>
  <sheetData>
    <row r="2" spans="2:5" ht="14.4" x14ac:dyDescent="0.2">
      <c r="B2" s="20" t="s">
        <v>158</v>
      </c>
    </row>
    <row r="4" spans="2:5" ht="13.8" thickBot="1" x14ac:dyDescent="0.25">
      <c r="B4" s="1" t="s">
        <v>126</v>
      </c>
      <c r="C4" s="1"/>
      <c r="D4" s="1"/>
      <c r="E4" s="2" t="s">
        <v>159</v>
      </c>
    </row>
    <row r="5" spans="2:5" ht="42" customHeight="1" x14ac:dyDescent="0.2">
      <c r="B5" s="689"/>
      <c r="C5" s="741"/>
      <c r="D5" s="742" t="s">
        <v>160</v>
      </c>
      <c r="E5" s="743"/>
    </row>
    <row r="6" spans="2:5" ht="42" customHeight="1" x14ac:dyDescent="0.2">
      <c r="B6" s="689"/>
      <c r="C6" s="741"/>
      <c r="D6" s="311" t="s">
        <v>117</v>
      </c>
      <c r="E6" s="312" t="s">
        <v>161</v>
      </c>
    </row>
    <row r="7" spans="2:5" ht="42" customHeight="1" thickBot="1" x14ac:dyDescent="0.25">
      <c r="B7" s="625" t="s">
        <v>96</v>
      </c>
      <c r="C7" s="744"/>
      <c r="D7" s="437">
        <v>332</v>
      </c>
      <c r="E7" s="428">
        <v>116.85</v>
      </c>
    </row>
    <row r="8" spans="2:5" ht="42" customHeight="1" thickTop="1" x14ac:dyDescent="0.2">
      <c r="B8" s="618" t="s">
        <v>130</v>
      </c>
      <c r="C8" s="429" t="s">
        <v>98</v>
      </c>
      <c r="D8" s="430">
        <v>39</v>
      </c>
      <c r="E8" s="431">
        <v>106.28</v>
      </c>
    </row>
    <row r="9" spans="2:5" ht="42" customHeight="1" x14ac:dyDescent="0.2">
      <c r="B9" s="619"/>
      <c r="C9" s="432" t="s">
        <v>99</v>
      </c>
      <c r="D9" s="433">
        <v>63</v>
      </c>
      <c r="E9" s="434">
        <v>155.77000000000001</v>
      </c>
    </row>
    <row r="10" spans="2:5" ht="42" customHeight="1" x14ac:dyDescent="0.2">
      <c r="B10" s="619"/>
      <c r="C10" s="435" t="s">
        <v>131</v>
      </c>
      <c r="D10" s="433">
        <v>20</v>
      </c>
      <c r="E10" s="434">
        <v>225.33</v>
      </c>
    </row>
    <row r="11" spans="2:5" ht="42" customHeight="1" x14ac:dyDescent="0.2">
      <c r="B11" s="619"/>
      <c r="C11" s="435" t="s">
        <v>101</v>
      </c>
      <c r="D11" s="433">
        <v>74</v>
      </c>
      <c r="E11" s="434">
        <v>122.17</v>
      </c>
    </row>
    <row r="12" spans="2:5" ht="42" customHeight="1" x14ac:dyDescent="0.2">
      <c r="B12" s="619"/>
      <c r="C12" s="432" t="s">
        <v>102</v>
      </c>
      <c r="D12" s="433">
        <v>10</v>
      </c>
      <c r="E12" s="434">
        <v>75.769000000000005</v>
      </c>
    </row>
    <row r="13" spans="2:5" ht="42" customHeight="1" thickBot="1" x14ac:dyDescent="0.25">
      <c r="B13" s="627"/>
      <c r="C13" s="436" t="s">
        <v>103</v>
      </c>
      <c r="D13" s="437">
        <v>126</v>
      </c>
      <c r="E13" s="428">
        <v>100.67659999999999</v>
      </c>
    </row>
    <row r="14" spans="2:5" ht="42" customHeight="1" thickTop="1" x14ac:dyDescent="0.2">
      <c r="B14" s="619" t="s">
        <v>132</v>
      </c>
      <c r="C14" s="438" t="s">
        <v>133</v>
      </c>
      <c r="D14" s="439">
        <v>62</v>
      </c>
      <c r="E14" s="440">
        <v>156.79</v>
      </c>
    </row>
    <row r="15" spans="2:5" ht="42" customHeight="1" x14ac:dyDescent="0.2">
      <c r="B15" s="619"/>
      <c r="C15" s="432" t="s">
        <v>134</v>
      </c>
      <c r="D15" s="433">
        <v>131</v>
      </c>
      <c r="E15" s="441">
        <v>105.87</v>
      </c>
    </row>
    <row r="16" spans="2:5" ht="42" customHeight="1" x14ac:dyDescent="0.2">
      <c r="B16" s="619"/>
      <c r="C16" s="432" t="s">
        <v>135</v>
      </c>
      <c r="D16" s="433">
        <v>47</v>
      </c>
      <c r="E16" s="441">
        <v>109.01</v>
      </c>
    </row>
    <row r="17" spans="2:8" ht="42" customHeight="1" x14ac:dyDescent="0.2">
      <c r="B17" s="619"/>
      <c r="C17" s="432" t="s">
        <v>136</v>
      </c>
      <c r="D17" s="433">
        <v>34</v>
      </c>
      <c r="E17" s="441">
        <v>80.650000000000006</v>
      </c>
      <c r="H17" s="491"/>
    </row>
    <row r="18" spans="2:8" ht="42" customHeight="1" x14ac:dyDescent="0.2">
      <c r="B18" s="619"/>
      <c r="C18" s="432" t="s">
        <v>137</v>
      </c>
      <c r="D18" s="433">
        <v>24</v>
      </c>
      <c r="E18" s="441">
        <v>97.91</v>
      </c>
    </row>
    <row r="19" spans="2:8" ht="42" customHeight="1" thickBot="1" x14ac:dyDescent="0.25">
      <c r="B19" s="619"/>
      <c r="C19" s="436" t="s">
        <v>138</v>
      </c>
      <c r="D19" s="437">
        <v>34</v>
      </c>
      <c r="E19" s="442">
        <v>146.66800000000001</v>
      </c>
    </row>
    <row r="20" spans="2:8" ht="42" customHeight="1" thickTop="1" x14ac:dyDescent="0.2">
      <c r="B20" s="619"/>
      <c r="C20" s="443" t="s">
        <v>139</v>
      </c>
      <c r="D20" s="433">
        <v>236</v>
      </c>
      <c r="E20" s="434">
        <v>98.36</v>
      </c>
    </row>
    <row r="21" spans="2:8" ht="42" customHeight="1" thickBot="1" x14ac:dyDescent="0.25">
      <c r="B21" s="620"/>
      <c r="C21" s="444" t="s">
        <v>140</v>
      </c>
      <c r="D21" s="501">
        <v>139</v>
      </c>
      <c r="E21" s="445">
        <v>108.56</v>
      </c>
    </row>
    <row r="23" spans="2:8" x14ac:dyDescent="0.2">
      <c r="B23" s="218"/>
      <c r="D23" s="193"/>
      <c r="E23" s="446"/>
    </row>
    <row r="24" spans="2:8" x14ac:dyDescent="0.2">
      <c r="D24" s="193"/>
    </row>
    <row r="25" spans="2:8" x14ac:dyDescent="0.2">
      <c r="D25" s="193"/>
    </row>
  </sheetData>
  <mergeCells count="5">
    <mergeCell ref="B5:C6"/>
    <mergeCell ref="D5:E5"/>
    <mergeCell ref="B7:C7"/>
    <mergeCell ref="B8:B13"/>
    <mergeCell ref="B14:B21"/>
  </mergeCells>
  <phoneticPr fontId="2"/>
  <pageMargins left="1.05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2:AL99"/>
  <sheetViews>
    <sheetView view="pageBreakPreview" zoomScaleNormal="100" zoomScaleSheetLayoutView="100" workbookViewId="0"/>
  </sheetViews>
  <sheetFormatPr defaultColWidth="9" defaultRowHeight="13.2" x14ac:dyDescent="0.2"/>
  <cols>
    <col min="1" max="1" width="8.6640625" style="15" customWidth="1"/>
    <col min="2" max="2" width="4.77734375" style="15" customWidth="1"/>
    <col min="3" max="3" width="16" style="1" customWidth="1"/>
    <col min="4" max="6" width="9.33203125" style="1" customWidth="1"/>
    <col min="7" max="7" width="9.88671875" style="1" customWidth="1"/>
    <col min="8" max="19" width="9.33203125" style="1" customWidth="1"/>
    <col min="20" max="25" width="8.6640625" style="1" customWidth="1"/>
    <col min="26" max="45" width="4.6640625" style="1" customWidth="1"/>
    <col min="46" max="16384" width="9" style="1"/>
  </cols>
  <sheetData>
    <row r="2" spans="2:38" ht="14.4" x14ac:dyDescent="0.2">
      <c r="B2" s="20" t="s">
        <v>162</v>
      </c>
    </row>
    <row r="3" spans="2:38" x14ac:dyDescent="0.2">
      <c r="B3" s="1"/>
      <c r="K3" s="31"/>
      <c r="L3" s="31"/>
      <c r="N3" s="31" t="s">
        <v>1</v>
      </c>
    </row>
    <row r="4" spans="2:38" x14ac:dyDescent="0.2">
      <c r="B4" s="1"/>
      <c r="K4" s="31"/>
      <c r="L4" s="31"/>
      <c r="N4" s="31" t="s">
        <v>142</v>
      </c>
    </row>
    <row r="5" spans="2:38" x14ac:dyDescent="0.2">
      <c r="B5" s="1"/>
      <c r="K5" s="31"/>
      <c r="L5" s="31"/>
      <c r="N5" s="31" t="s">
        <v>163</v>
      </c>
    </row>
    <row r="6" spans="2:38" ht="6.75" customHeight="1" x14ac:dyDescent="0.2">
      <c r="B6" s="1"/>
      <c r="I6" s="42"/>
    </row>
    <row r="7" spans="2:38" ht="15" thickBot="1" x14ac:dyDescent="0.25">
      <c r="B7" s="20" t="s">
        <v>126</v>
      </c>
      <c r="R7" s="2"/>
      <c r="S7" s="2" t="s">
        <v>164</v>
      </c>
    </row>
    <row r="8" spans="2:38" ht="15" customHeight="1" x14ac:dyDescent="0.2">
      <c r="B8" s="689"/>
      <c r="C8" s="689"/>
      <c r="D8" s="629" t="s">
        <v>90</v>
      </c>
      <c r="E8" s="748" t="s">
        <v>165</v>
      </c>
      <c r="F8" s="153"/>
      <c r="G8" s="153"/>
      <c r="H8" s="153"/>
      <c r="I8" s="154"/>
      <c r="J8" s="154"/>
      <c r="K8" s="154"/>
      <c r="L8" s="154"/>
      <c r="M8" s="153"/>
      <c r="N8" s="153"/>
      <c r="O8" s="153"/>
      <c r="P8" s="153"/>
      <c r="Q8" s="155"/>
      <c r="R8" s="745" t="s">
        <v>166</v>
      </c>
      <c r="S8" s="745" t="s">
        <v>145</v>
      </c>
    </row>
    <row r="9" spans="2:38" ht="15" customHeight="1" x14ac:dyDescent="0.2">
      <c r="B9" s="689"/>
      <c r="C9" s="689"/>
      <c r="D9" s="630"/>
      <c r="E9" s="749"/>
      <c r="F9" s="633" t="s">
        <v>167</v>
      </c>
      <c r="G9" s="633" t="s">
        <v>168</v>
      </c>
      <c r="H9" s="633" t="s">
        <v>169</v>
      </c>
      <c r="I9" s="633" t="s">
        <v>170</v>
      </c>
      <c r="J9" s="691" t="s">
        <v>171</v>
      </c>
      <c r="K9" s="691" t="s">
        <v>172</v>
      </c>
      <c r="L9" s="691" t="s">
        <v>173</v>
      </c>
      <c r="M9" s="633" t="s">
        <v>174</v>
      </c>
      <c r="N9" s="633" t="s">
        <v>175</v>
      </c>
      <c r="O9" s="633" t="s">
        <v>176</v>
      </c>
      <c r="P9" s="633" t="s">
        <v>177</v>
      </c>
      <c r="Q9" s="751" t="s">
        <v>178</v>
      </c>
      <c r="R9" s="746"/>
      <c r="S9" s="746"/>
    </row>
    <row r="10" spans="2:38" ht="10.5" customHeight="1" x14ac:dyDescent="0.2">
      <c r="B10" s="689"/>
      <c r="C10" s="689"/>
      <c r="D10" s="630"/>
      <c r="E10" s="749"/>
      <c r="F10" s="681"/>
      <c r="G10" s="681"/>
      <c r="H10" s="681"/>
      <c r="I10" s="681"/>
      <c r="J10" s="680"/>
      <c r="K10" s="680"/>
      <c r="L10" s="680"/>
      <c r="M10" s="681"/>
      <c r="N10" s="681"/>
      <c r="O10" s="681"/>
      <c r="P10" s="681"/>
      <c r="Q10" s="752"/>
      <c r="R10" s="746"/>
      <c r="S10" s="746"/>
    </row>
    <row r="11" spans="2:38" ht="134.25" customHeight="1" x14ac:dyDescent="0.2">
      <c r="B11" s="689"/>
      <c r="C11" s="689"/>
      <c r="D11" s="693"/>
      <c r="E11" s="750"/>
      <c r="F11" s="682"/>
      <c r="G11" s="682"/>
      <c r="H11" s="682"/>
      <c r="I11" s="682"/>
      <c r="J11" s="692"/>
      <c r="K11" s="692"/>
      <c r="L11" s="692"/>
      <c r="M11" s="682"/>
      <c r="N11" s="682"/>
      <c r="O11" s="682"/>
      <c r="P11" s="682"/>
      <c r="Q11" s="753"/>
      <c r="R11" s="747"/>
      <c r="S11" s="747"/>
      <c r="U11" s="215"/>
      <c r="AL11" s="1" t="s">
        <v>95</v>
      </c>
    </row>
    <row r="12" spans="2:38" ht="20.25" customHeight="1" x14ac:dyDescent="0.2">
      <c r="B12" s="698" t="s">
        <v>96</v>
      </c>
      <c r="C12" s="716"/>
      <c r="D12" s="7">
        <v>432</v>
      </c>
      <c r="E12" s="37">
        <v>349</v>
      </c>
      <c r="F12" s="8">
        <v>225</v>
      </c>
      <c r="G12" s="8">
        <v>83</v>
      </c>
      <c r="H12" s="8">
        <v>142</v>
      </c>
      <c r="I12" s="8">
        <v>91</v>
      </c>
      <c r="J12" s="8">
        <v>103</v>
      </c>
      <c r="K12" s="8">
        <v>27</v>
      </c>
      <c r="L12" s="8">
        <v>8</v>
      </c>
      <c r="M12" s="8">
        <v>28</v>
      </c>
      <c r="N12" s="8">
        <v>30</v>
      </c>
      <c r="O12" s="8">
        <v>52</v>
      </c>
      <c r="P12" s="8">
        <v>3</v>
      </c>
      <c r="Q12" s="8">
        <v>20</v>
      </c>
      <c r="R12" s="156">
        <v>58</v>
      </c>
      <c r="S12" s="156">
        <v>25</v>
      </c>
      <c r="U12" s="222"/>
    </row>
    <row r="13" spans="2:38" ht="20.25" customHeight="1" x14ac:dyDescent="0.2">
      <c r="B13" s="700"/>
      <c r="C13" s="717"/>
      <c r="D13" s="492"/>
      <c r="E13" s="448">
        <v>0.80787037037037035</v>
      </c>
      <c r="F13" s="332">
        <v>0.52083333333333337</v>
      </c>
      <c r="G13" s="332">
        <v>0.19212962962962962</v>
      </c>
      <c r="H13" s="332">
        <v>0.32870370370370372</v>
      </c>
      <c r="I13" s="332">
        <v>0.21064814814814814</v>
      </c>
      <c r="J13" s="332">
        <v>0.23842592592592593</v>
      </c>
      <c r="K13" s="332">
        <v>6.25E-2</v>
      </c>
      <c r="L13" s="332">
        <v>1.8518518518518517E-2</v>
      </c>
      <c r="M13" s="332">
        <v>6.4814814814814811E-2</v>
      </c>
      <c r="N13" s="332">
        <v>6.9444444444444448E-2</v>
      </c>
      <c r="O13" s="332">
        <v>0.12037037037037036</v>
      </c>
      <c r="P13" s="449">
        <v>6.9444444444444441E-3</v>
      </c>
      <c r="Q13" s="333">
        <v>4.6296296296296294E-2</v>
      </c>
      <c r="R13" s="450">
        <v>0.13425925925925927</v>
      </c>
      <c r="S13" s="450">
        <v>5.7870370370370371E-2</v>
      </c>
      <c r="T13" s="33"/>
      <c r="U13" s="222"/>
    </row>
    <row r="14" spans="2:38" ht="20.25" customHeight="1" thickBot="1" x14ac:dyDescent="0.25">
      <c r="B14" s="702"/>
      <c r="C14" s="756"/>
      <c r="D14" s="493"/>
      <c r="E14" s="451"/>
      <c r="F14" s="334">
        <v>0.64469914040114618</v>
      </c>
      <c r="G14" s="334">
        <v>0.23782234957020057</v>
      </c>
      <c r="H14" s="334">
        <v>0.40687679083094558</v>
      </c>
      <c r="I14" s="334">
        <v>0.26074498567335241</v>
      </c>
      <c r="J14" s="334">
        <v>0.29512893982808025</v>
      </c>
      <c r="K14" s="334">
        <v>7.7363896848137534E-2</v>
      </c>
      <c r="L14" s="334">
        <v>2.2922636103151862E-2</v>
      </c>
      <c r="M14" s="334">
        <v>8.0229226361031525E-2</v>
      </c>
      <c r="N14" s="334">
        <v>8.5959885386819479E-2</v>
      </c>
      <c r="O14" s="334">
        <v>0.14899713467048711</v>
      </c>
      <c r="P14" s="411">
        <v>8.5959885386819486E-3</v>
      </c>
      <c r="Q14" s="452">
        <v>5.730659025787966E-2</v>
      </c>
      <c r="R14" s="453"/>
      <c r="S14" s="453"/>
      <c r="U14" s="15"/>
    </row>
    <row r="15" spans="2:38" ht="20.25" customHeight="1" thickTop="1" x14ac:dyDescent="0.2">
      <c r="B15" s="618" t="s">
        <v>97</v>
      </c>
      <c r="C15" s="704" t="s">
        <v>98</v>
      </c>
      <c r="D15" s="336">
        <v>48</v>
      </c>
      <c r="E15" s="39">
        <v>39</v>
      </c>
      <c r="F15" s="40">
        <v>24</v>
      </c>
      <c r="G15" s="40">
        <v>10</v>
      </c>
      <c r="H15" s="40">
        <v>12</v>
      </c>
      <c r="I15" s="40">
        <v>7</v>
      </c>
      <c r="J15" s="40">
        <v>13</v>
      </c>
      <c r="K15" s="40">
        <v>1</v>
      </c>
      <c r="L15" s="40">
        <v>0</v>
      </c>
      <c r="M15" s="40">
        <v>5</v>
      </c>
      <c r="N15" s="40">
        <v>2</v>
      </c>
      <c r="O15" s="40">
        <v>5</v>
      </c>
      <c r="P15" s="41">
        <v>1</v>
      </c>
      <c r="Q15" s="74">
        <v>1</v>
      </c>
      <c r="R15" s="157">
        <v>9</v>
      </c>
      <c r="S15" s="157">
        <v>0</v>
      </c>
      <c r="U15" s="222"/>
    </row>
    <row r="16" spans="2:38" ht="20.25" customHeight="1" x14ac:dyDescent="0.2">
      <c r="B16" s="619"/>
      <c r="C16" s="630"/>
      <c r="D16" s="348"/>
      <c r="E16" s="448">
        <v>0.8125</v>
      </c>
      <c r="F16" s="332">
        <v>0.5</v>
      </c>
      <c r="G16" s="332">
        <v>0.20833333333333334</v>
      </c>
      <c r="H16" s="332">
        <v>0.25</v>
      </c>
      <c r="I16" s="332">
        <v>0.14583333333333334</v>
      </c>
      <c r="J16" s="332">
        <v>0.27083333333333331</v>
      </c>
      <c r="K16" s="332">
        <v>2.0833333333333332E-2</v>
      </c>
      <c r="L16" s="332">
        <v>0</v>
      </c>
      <c r="M16" s="332">
        <v>0.10416666666666667</v>
      </c>
      <c r="N16" s="332">
        <v>4.1666666666666664E-2</v>
      </c>
      <c r="O16" s="332">
        <v>0.10416666666666667</v>
      </c>
      <c r="P16" s="332">
        <v>2.0833333333333332E-2</v>
      </c>
      <c r="Q16" s="333">
        <v>2.0833333333333332E-2</v>
      </c>
      <c r="R16" s="450">
        <v>0.1875</v>
      </c>
      <c r="S16" s="450">
        <v>0</v>
      </c>
      <c r="T16" s="33"/>
      <c r="U16" s="222"/>
    </row>
    <row r="17" spans="2:21" ht="20.25" customHeight="1" x14ac:dyDescent="0.2">
      <c r="B17" s="619"/>
      <c r="C17" s="693"/>
      <c r="D17" s="182"/>
      <c r="E17" s="454"/>
      <c r="F17" s="338">
        <v>0.61538461538461542</v>
      </c>
      <c r="G17" s="338">
        <v>0.25641025641025639</v>
      </c>
      <c r="H17" s="338">
        <v>0.30769230769230771</v>
      </c>
      <c r="I17" s="338">
        <v>0.17948717948717949</v>
      </c>
      <c r="J17" s="338">
        <v>0.33333333333333331</v>
      </c>
      <c r="K17" s="338">
        <v>2.564102564102564E-2</v>
      </c>
      <c r="L17" s="338">
        <v>0</v>
      </c>
      <c r="M17" s="338">
        <v>0.12820512820512819</v>
      </c>
      <c r="N17" s="338">
        <v>5.128205128205128E-2</v>
      </c>
      <c r="O17" s="338">
        <v>0.12820512820512819</v>
      </c>
      <c r="P17" s="338">
        <v>2.564102564102564E-2</v>
      </c>
      <c r="Q17" s="339">
        <v>2.564102564102564E-2</v>
      </c>
      <c r="R17" s="455"/>
      <c r="S17" s="455"/>
      <c r="U17" s="15"/>
    </row>
    <row r="18" spans="2:21" ht="20.25" customHeight="1" x14ac:dyDescent="0.2">
      <c r="B18" s="619"/>
      <c r="C18" s="629" t="s">
        <v>99</v>
      </c>
      <c r="D18" s="329">
        <v>72</v>
      </c>
      <c r="E18" s="38">
        <v>64</v>
      </c>
      <c r="F18" s="24">
        <v>45</v>
      </c>
      <c r="G18" s="24">
        <v>16</v>
      </c>
      <c r="H18" s="24">
        <v>30</v>
      </c>
      <c r="I18" s="24">
        <v>19</v>
      </c>
      <c r="J18" s="24">
        <v>18</v>
      </c>
      <c r="K18" s="24">
        <v>10</v>
      </c>
      <c r="L18" s="24">
        <v>3</v>
      </c>
      <c r="M18" s="24">
        <v>4</v>
      </c>
      <c r="N18" s="24">
        <v>7</v>
      </c>
      <c r="O18" s="24">
        <v>8</v>
      </c>
      <c r="P18" s="14"/>
      <c r="Q18" s="75">
        <v>2</v>
      </c>
      <c r="R18" s="158">
        <v>6</v>
      </c>
      <c r="S18" s="158">
        <v>2</v>
      </c>
      <c r="U18" s="222"/>
    </row>
    <row r="19" spans="2:21" ht="20.25" customHeight="1" x14ac:dyDescent="0.2">
      <c r="B19" s="619"/>
      <c r="C19" s="630"/>
      <c r="D19" s="348"/>
      <c r="E19" s="448">
        <v>0.88888888888888884</v>
      </c>
      <c r="F19" s="332">
        <v>0.625</v>
      </c>
      <c r="G19" s="332">
        <v>0.22222222222222221</v>
      </c>
      <c r="H19" s="332">
        <v>0.41666666666666669</v>
      </c>
      <c r="I19" s="332">
        <v>0.2638888888888889</v>
      </c>
      <c r="J19" s="332">
        <v>0.25</v>
      </c>
      <c r="K19" s="332">
        <v>0.1388888888888889</v>
      </c>
      <c r="L19" s="332">
        <v>4.1666666666666664E-2</v>
      </c>
      <c r="M19" s="332">
        <v>5.5555555555555552E-2</v>
      </c>
      <c r="N19" s="332">
        <v>9.7222222222222224E-2</v>
      </c>
      <c r="O19" s="332">
        <v>0.1111111111111111</v>
      </c>
      <c r="P19" s="332">
        <v>0</v>
      </c>
      <c r="Q19" s="333">
        <v>2.7777777777777776E-2</v>
      </c>
      <c r="R19" s="450">
        <v>8.3333333333333329E-2</v>
      </c>
      <c r="S19" s="450">
        <v>2.7777777777777776E-2</v>
      </c>
      <c r="T19" s="33"/>
      <c r="U19" s="222"/>
    </row>
    <row r="20" spans="2:21" ht="20.25" customHeight="1" x14ac:dyDescent="0.2">
      <c r="B20" s="619"/>
      <c r="C20" s="693"/>
      <c r="D20" s="511"/>
      <c r="E20" s="454"/>
      <c r="F20" s="338">
        <v>0.703125</v>
      </c>
      <c r="G20" s="338">
        <v>0.25</v>
      </c>
      <c r="H20" s="338">
        <v>0.46875</v>
      </c>
      <c r="I20" s="338">
        <v>0.296875</v>
      </c>
      <c r="J20" s="338">
        <v>0.28125</v>
      </c>
      <c r="K20" s="338">
        <v>0.15625</v>
      </c>
      <c r="L20" s="338">
        <v>4.6875E-2</v>
      </c>
      <c r="M20" s="338">
        <v>6.25E-2</v>
      </c>
      <c r="N20" s="338">
        <v>0.109375</v>
      </c>
      <c r="O20" s="338">
        <v>0.125</v>
      </c>
      <c r="P20" s="338">
        <v>0</v>
      </c>
      <c r="Q20" s="339">
        <v>3.125E-2</v>
      </c>
      <c r="R20" s="455"/>
      <c r="S20" s="455"/>
      <c r="U20" s="15"/>
    </row>
    <row r="21" spans="2:21" ht="20.25" customHeight="1" x14ac:dyDescent="0.2">
      <c r="B21" s="619"/>
      <c r="C21" s="691" t="s">
        <v>100</v>
      </c>
      <c r="D21" s="340">
        <v>24</v>
      </c>
      <c r="E21" s="38">
        <v>16</v>
      </c>
      <c r="F21" s="24">
        <v>11</v>
      </c>
      <c r="G21" s="24">
        <v>4</v>
      </c>
      <c r="H21" s="24">
        <v>8</v>
      </c>
      <c r="I21" s="24">
        <v>2</v>
      </c>
      <c r="J21" s="24">
        <v>4</v>
      </c>
      <c r="K21" s="24">
        <v>4</v>
      </c>
      <c r="L21" s="24">
        <v>0</v>
      </c>
      <c r="M21" s="24">
        <v>3</v>
      </c>
      <c r="N21" s="24">
        <v>4</v>
      </c>
      <c r="O21" s="24">
        <v>1</v>
      </c>
      <c r="P21" s="14">
        <v>0</v>
      </c>
      <c r="Q21" s="75">
        <v>1</v>
      </c>
      <c r="R21" s="158">
        <v>8</v>
      </c>
      <c r="S21" s="158">
        <v>0</v>
      </c>
      <c r="U21" s="222"/>
    </row>
    <row r="22" spans="2:21" ht="20.25" customHeight="1" x14ac:dyDescent="0.2">
      <c r="B22" s="619"/>
      <c r="C22" s="680"/>
      <c r="D22" s="348"/>
      <c r="E22" s="448">
        <v>0.66666666666666663</v>
      </c>
      <c r="F22" s="332">
        <v>0.45833333333333331</v>
      </c>
      <c r="G22" s="332">
        <v>0.16666666666666666</v>
      </c>
      <c r="H22" s="332">
        <v>0.33333333333333331</v>
      </c>
      <c r="I22" s="332">
        <v>8.3333333333333329E-2</v>
      </c>
      <c r="J22" s="332">
        <v>0.16666666666666666</v>
      </c>
      <c r="K22" s="332">
        <v>0.16666666666666666</v>
      </c>
      <c r="L22" s="332">
        <v>0</v>
      </c>
      <c r="M22" s="332">
        <v>0.125</v>
      </c>
      <c r="N22" s="332">
        <v>0.16666666666666666</v>
      </c>
      <c r="O22" s="332">
        <v>4.1666666666666664E-2</v>
      </c>
      <c r="P22" s="332">
        <v>0</v>
      </c>
      <c r="Q22" s="333">
        <v>4.1666666666666664E-2</v>
      </c>
      <c r="R22" s="450">
        <v>0.33333333333333331</v>
      </c>
      <c r="S22" s="450">
        <v>0</v>
      </c>
      <c r="T22" s="33"/>
      <c r="U22" s="222"/>
    </row>
    <row r="23" spans="2:21" ht="20.25" customHeight="1" x14ac:dyDescent="0.2">
      <c r="B23" s="619"/>
      <c r="C23" s="692"/>
      <c r="D23" s="511"/>
      <c r="E23" s="454"/>
      <c r="F23" s="338">
        <v>0.6875</v>
      </c>
      <c r="G23" s="338">
        <v>0.25</v>
      </c>
      <c r="H23" s="338">
        <v>0.5</v>
      </c>
      <c r="I23" s="338">
        <v>0.125</v>
      </c>
      <c r="J23" s="338">
        <v>0.25</v>
      </c>
      <c r="K23" s="338">
        <v>0.25</v>
      </c>
      <c r="L23" s="338">
        <v>0</v>
      </c>
      <c r="M23" s="338">
        <v>0.1875</v>
      </c>
      <c r="N23" s="338">
        <v>0.25</v>
      </c>
      <c r="O23" s="338">
        <v>6.25E-2</v>
      </c>
      <c r="P23" s="338">
        <v>0</v>
      </c>
      <c r="Q23" s="339">
        <v>6.25E-2</v>
      </c>
      <c r="R23" s="455"/>
      <c r="S23" s="455"/>
      <c r="U23" s="15"/>
    </row>
    <row r="24" spans="2:21" ht="20.25" customHeight="1" x14ac:dyDescent="0.2">
      <c r="B24" s="619"/>
      <c r="C24" s="629" t="s">
        <v>101</v>
      </c>
      <c r="D24" s="340">
        <v>102</v>
      </c>
      <c r="E24" s="38">
        <v>82</v>
      </c>
      <c r="F24" s="24">
        <v>48</v>
      </c>
      <c r="G24" s="24">
        <v>14</v>
      </c>
      <c r="H24" s="24">
        <v>32</v>
      </c>
      <c r="I24" s="24">
        <v>22</v>
      </c>
      <c r="J24" s="24">
        <v>24</v>
      </c>
      <c r="K24" s="24">
        <v>3</v>
      </c>
      <c r="L24" s="24">
        <v>1</v>
      </c>
      <c r="M24" s="24">
        <v>3</v>
      </c>
      <c r="N24" s="24">
        <v>10</v>
      </c>
      <c r="O24" s="24">
        <v>14</v>
      </c>
      <c r="P24" s="14">
        <v>1</v>
      </c>
      <c r="Q24" s="75">
        <v>4</v>
      </c>
      <c r="R24" s="158">
        <v>13</v>
      </c>
      <c r="S24" s="158">
        <v>7</v>
      </c>
      <c r="U24" s="222"/>
    </row>
    <row r="25" spans="2:21" ht="20.25" customHeight="1" x14ac:dyDescent="0.2">
      <c r="B25" s="619"/>
      <c r="C25" s="630"/>
      <c r="D25" s="348"/>
      <c r="E25" s="448">
        <v>0.80392156862745101</v>
      </c>
      <c r="F25" s="332">
        <v>0.47058823529411764</v>
      </c>
      <c r="G25" s="332">
        <v>0.13725490196078433</v>
      </c>
      <c r="H25" s="332">
        <v>0.31372549019607843</v>
      </c>
      <c r="I25" s="332">
        <v>0.21568627450980393</v>
      </c>
      <c r="J25" s="332">
        <v>0.23529411764705882</v>
      </c>
      <c r="K25" s="332">
        <v>2.9411764705882353E-2</v>
      </c>
      <c r="L25" s="332">
        <v>9.8039215686274508E-3</v>
      </c>
      <c r="M25" s="332">
        <v>2.9411764705882353E-2</v>
      </c>
      <c r="N25" s="332">
        <v>9.8039215686274508E-2</v>
      </c>
      <c r="O25" s="332">
        <v>0.13725490196078433</v>
      </c>
      <c r="P25" s="332">
        <v>9.8039215686274508E-3</v>
      </c>
      <c r="Q25" s="333">
        <v>3.9215686274509803E-2</v>
      </c>
      <c r="R25" s="450">
        <v>0.12745098039215685</v>
      </c>
      <c r="S25" s="450">
        <v>6.8627450980392163E-2</v>
      </c>
      <c r="T25" s="33"/>
      <c r="U25" s="222"/>
    </row>
    <row r="26" spans="2:21" ht="20.25" customHeight="1" x14ac:dyDescent="0.2">
      <c r="B26" s="619"/>
      <c r="C26" s="693"/>
      <c r="D26" s="511"/>
      <c r="E26" s="454"/>
      <c r="F26" s="338">
        <v>0.58536585365853655</v>
      </c>
      <c r="G26" s="338">
        <v>0.17073170731707318</v>
      </c>
      <c r="H26" s="338">
        <v>0.3902439024390244</v>
      </c>
      <c r="I26" s="338">
        <v>0.26829268292682928</v>
      </c>
      <c r="J26" s="338">
        <v>0.29268292682926828</v>
      </c>
      <c r="K26" s="338">
        <v>3.6585365853658534E-2</v>
      </c>
      <c r="L26" s="338">
        <v>1.2195121951219513E-2</v>
      </c>
      <c r="M26" s="338">
        <v>3.6585365853658534E-2</v>
      </c>
      <c r="N26" s="338">
        <v>0.12195121951219512</v>
      </c>
      <c r="O26" s="338">
        <v>0.17073170731707318</v>
      </c>
      <c r="P26" s="338">
        <v>1.2195121951219513E-2</v>
      </c>
      <c r="Q26" s="339">
        <v>4.878048780487805E-2</v>
      </c>
      <c r="R26" s="455"/>
      <c r="S26" s="455"/>
      <c r="U26" s="15"/>
    </row>
    <row r="27" spans="2:21" ht="20.25" customHeight="1" x14ac:dyDescent="0.2">
      <c r="B27" s="619"/>
      <c r="C27" s="629" t="s">
        <v>102</v>
      </c>
      <c r="D27" s="340">
        <v>15</v>
      </c>
      <c r="E27" s="37">
        <v>14</v>
      </c>
      <c r="F27" s="8">
        <v>8</v>
      </c>
      <c r="G27" s="8">
        <v>5</v>
      </c>
      <c r="H27" s="8">
        <v>8</v>
      </c>
      <c r="I27" s="8">
        <v>7</v>
      </c>
      <c r="J27" s="8">
        <v>4</v>
      </c>
      <c r="K27" s="8">
        <v>1</v>
      </c>
      <c r="L27" s="8"/>
      <c r="M27" s="8">
        <v>2</v>
      </c>
      <c r="N27" s="8">
        <v>2</v>
      </c>
      <c r="O27" s="8">
        <v>7</v>
      </c>
      <c r="P27" s="7"/>
      <c r="Q27" s="76"/>
      <c r="R27" s="156">
        <v>1</v>
      </c>
      <c r="S27" s="156">
        <v>0</v>
      </c>
      <c r="U27" s="222"/>
    </row>
    <row r="28" spans="2:21" ht="20.25" customHeight="1" x14ac:dyDescent="0.2">
      <c r="B28" s="619"/>
      <c r="C28" s="630"/>
      <c r="D28" s="348"/>
      <c r="E28" s="448">
        <v>0.93333333333333335</v>
      </c>
      <c r="F28" s="332">
        <v>0.53333333333333333</v>
      </c>
      <c r="G28" s="332">
        <v>0.33333333333333331</v>
      </c>
      <c r="H28" s="332">
        <v>0.53333333333333333</v>
      </c>
      <c r="I28" s="332">
        <v>0.46666666666666667</v>
      </c>
      <c r="J28" s="332">
        <v>0.26666666666666666</v>
      </c>
      <c r="K28" s="332">
        <v>6.6666666666666666E-2</v>
      </c>
      <c r="L28" s="332">
        <v>0</v>
      </c>
      <c r="M28" s="332">
        <v>0.13333333333333333</v>
      </c>
      <c r="N28" s="332">
        <v>0.13333333333333333</v>
      </c>
      <c r="O28" s="332">
        <v>0.46666666666666667</v>
      </c>
      <c r="P28" s="332">
        <v>0</v>
      </c>
      <c r="Q28" s="333">
        <v>0</v>
      </c>
      <c r="R28" s="450">
        <v>6.6666666666666666E-2</v>
      </c>
      <c r="S28" s="450">
        <v>0</v>
      </c>
      <c r="T28" s="33"/>
      <c r="U28" s="222"/>
    </row>
    <row r="29" spans="2:21" ht="20.25" customHeight="1" x14ac:dyDescent="0.2">
      <c r="B29" s="619"/>
      <c r="C29" s="693"/>
      <c r="D29" s="511"/>
      <c r="E29" s="454"/>
      <c r="F29" s="338">
        <v>0.5714285714285714</v>
      </c>
      <c r="G29" s="338">
        <v>0.35714285714285715</v>
      </c>
      <c r="H29" s="338">
        <v>0.5714285714285714</v>
      </c>
      <c r="I29" s="338">
        <v>0.5</v>
      </c>
      <c r="J29" s="338">
        <v>0.2857142857142857</v>
      </c>
      <c r="K29" s="338">
        <v>7.1428571428571425E-2</v>
      </c>
      <c r="L29" s="338">
        <v>0</v>
      </c>
      <c r="M29" s="338">
        <v>0.14285714285714285</v>
      </c>
      <c r="N29" s="338">
        <v>0.14285714285714285</v>
      </c>
      <c r="O29" s="338">
        <v>0.5</v>
      </c>
      <c r="P29" s="338">
        <v>0</v>
      </c>
      <c r="Q29" s="339">
        <v>0</v>
      </c>
      <c r="R29" s="455"/>
      <c r="S29" s="455"/>
      <c r="U29" s="15"/>
    </row>
    <row r="30" spans="2:21" ht="20.25" customHeight="1" x14ac:dyDescent="0.2">
      <c r="B30" s="619"/>
      <c r="C30" s="629" t="s">
        <v>103</v>
      </c>
      <c r="D30" s="340">
        <v>171</v>
      </c>
      <c r="E30" s="38">
        <v>134</v>
      </c>
      <c r="F30" s="8">
        <v>89</v>
      </c>
      <c r="G30" s="8">
        <v>34</v>
      </c>
      <c r="H30" s="8">
        <v>52</v>
      </c>
      <c r="I30" s="8">
        <v>34</v>
      </c>
      <c r="J30" s="8">
        <v>40</v>
      </c>
      <c r="K30" s="8">
        <v>8</v>
      </c>
      <c r="L30" s="8">
        <v>4</v>
      </c>
      <c r="M30" s="8">
        <v>11</v>
      </c>
      <c r="N30" s="8">
        <v>5</v>
      </c>
      <c r="O30" s="8">
        <v>17</v>
      </c>
      <c r="P30" s="7">
        <v>1</v>
      </c>
      <c r="Q30" s="76">
        <v>12</v>
      </c>
      <c r="R30" s="156">
        <v>21</v>
      </c>
      <c r="S30" s="156">
        <v>16</v>
      </c>
      <c r="U30" s="222"/>
    </row>
    <row r="31" spans="2:21" ht="20.25" customHeight="1" x14ac:dyDescent="0.2">
      <c r="B31" s="619"/>
      <c r="C31" s="630"/>
      <c r="D31" s="348"/>
      <c r="E31" s="448">
        <v>0.783625730994152</v>
      </c>
      <c r="F31" s="332">
        <v>0.52046783625730997</v>
      </c>
      <c r="G31" s="332">
        <v>0.19883040935672514</v>
      </c>
      <c r="H31" s="332">
        <v>0.30409356725146197</v>
      </c>
      <c r="I31" s="332">
        <v>0.19883040935672514</v>
      </c>
      <c r="J31" s="332">
        <v>0.23391812865497075</v>
      </c>
      <c r="K31" s="332">
        <v>4.6783625730994149E-2</v>
      </c>
      <c r="L31" s="332">
        <v>2.3391812865497075E-2</v>
      </c>
      <c r="M31" s="332">
        <v>6.4327485380116955E-2</v>
      </c>
      <c r="N31" s="332">
        <v>2.9239766081871343E-2</v>
      </c>
      <c r="O31" s="332">
        <v>9.9415204678362568E-2</v>
      </c>
      <c r="P31" s="449">
        <v>5.8479532163742687E-3</v>
      </c>
      <c r="Q31" s="333">
        <v>7.0175438596491224E-2</v>
      </c>
      <c r="R31" s="450">
        <v>0.12280701754385964</v>
      </c>
      <c r="S31" s="450">
        <v>9.3567251461988299E-2</v>
      </c>
      <c r="T31" s="33"/>
      <c r="U31" s="222"/>
    </row>
    <row r="32" spans="2:21" ht="20.25" customHeight="1" thickBot="1" x14ac:dyDescent="0.25">
      <c r="B32" s="627"/>
      <c r="C32" s="694"/>
      <c r="D32" s="512"/>
      <c r="E32" s="456"/>
      <c r="F32" s="342">
        <v>0.66417910447761197</v>
      </c>
      <c r="G32" s="342">
        <v>0.2537313432835821</v>
      </c>
      <c r="H32" s="342">
        <v>0.38805970149253732</v>
      </c>
      <c r="I32" s="342">
        <v>0.2537313432835821</v>
      </c>
      <c r="J32" s="342">
        <v>0.29850746268656714</v>
      </c>
      <c r="K32" s="342">
        <v>5.9701492537313432E-2</v>
      </c>
      <c r="L32" s="342">
        <v>2.9850746268656716E-2</v>
      </c>
      <c r="M32" s="342">
        <v>8.2089552238805971E-2</v>
      </c>
      <c r="N32" s="342">
        <v>3.7313432835820892E-2</v>
      </c>
      <c r="O32" s="342">
        <v>0.12686567164179105</v>
      </c>
      <c r="P32" s="457">
        <v>7.462686567164179E-3</v>
      </c>
      <c r="Q32" s="343">
        <v>8.9552238805970144E-2</v>
      </c>
      <c r="R32" s="458"/>
      <c r="S32" s="458"/>
      <c r="T32" s="33"/>
      <c r="U32" s="15"/>
    </row>
    <row r="33" spans="2:21" ht="20.25" customHeight="1" thickTop="1" x14ac:dyDescent="0.2">
      <c r="B33" s="618" t="s">
        <v>104</v>
      </c>
      <c r="C33" s="704" t="s">
        <v>105</v>
      </c>
      <c r="D33" s="340">
        <v>100</v>
      </c>
      <c r="E33" s="38">
        <v>66</v>
      </c>
      <c r="F33" s="24">
        <v>42</v>
      </c>
      <c r="G33" s="24">
        <v>18</v>
      </c>
      <c r="H33" s="24">
        <v>14</v>
      </c>
      <c r="I33" s="24">
        <v>7</v>
      </c>
      <c r="J33" s="24">
        <v>14</v>
      </c>
      <c r="K33" s="24">
        <v>3</v>
      </c>
      <c r="L33" s="24">
        <v>1</v>
      </c>
      <c r="M33" s="24">
        <v>3</v>
      </c>
      <c r="N33" s="24">
        <v>4</v>
      </c>
      <c r="O33" s="24">
        <v>2</v>
      </c>
      <c r="P33" s="14">
        <v>0</v>
      </c>
      <c r="Q33" s="75">
        <v>4</v>
      </c>
      <c r="R33" s="158">
        <v>21</v>
      </c>
      <c r="S33" s="158">
        <v>13</v>
      </c>
      <c r="U33" s="222"/>
    </row>
    <row r="34" spans="2:21" ht="20.25" customHeight="1" x14ac:dyDescent="0.2">
      <c r="B34" s="619"/>
      <c r="C34" s="630"/>
      <c r="D34" s="348"/>
      <c r="E34" s="448">
        <v>0.66</v>
      </c>
      <c r="F34" s="332">
        <v>0.42</v>
      </c>
      <c r="G34" s="332">
        <v>0.18</v>
      </c>
      <c r="H34" s="332">
        <v>0.14000000000000001</v>
      </c>
      <c r="I34" s="332">
        <v>7.0000000000000007E-2</v>
      </c>
      <c r="J34" s="332">
        <v>0.14000000000000001</v>
      </c>
      <c r="K34" s="332">
        <v>0.03</v>
      </c>
      <c r="L34" s="332">
        <v>0.01</v>
      </c>
      <c r="M34" s="332">
        <v>0.03</v>
      </c>
      <c r="N34" s="332">
        <v>0.04</v>
      </c>
      <c r="O34" s="332">
        <v>0.02</v>
      </c>
      <c r="P34" s="332">
        <v>0</v>
      </c>
      <c r="Q34" s="333">
        <v>0.04</v>
      </c>
      <c r="R34" s="450">
        <v>0.21</v>
      </c>
      <c r="S34" s="450">
        <v>0.13</v>
      </c>
      <c r="T34" s="33"/>
      <c r="U34" s="222"/>
    </row>
    <row r="35" spans="2:21" ht="20.25" customHeight="1" x14ac:dyDescent="0.2">
      <c r="B35" s="619"/>
      <c r="C35" s="693"/>
      <c r="D35" s="511"/>
      <c r="E35" s="454"/>
      <c r="F35" s="338">
        <v>0.63636363636363635</v>
      </c>
      <c r="G35" s="338">
        <v>0.27272727272727271</v>
      </c>
      <c r="H35" s="338">
        <v>0.21212121212121213</v>
      </c>
      <c r="I35" s="338">
        <v>0.10606060606060606</v>
      </c>
      <c r="J35" s="338">
        <v>0.21212121212121213</v>
      </c>
      <c r="K35" s="338">
        <v>4.5454545454545456E-2</v>
      </c>
      <c r="L35" s="338">
        <v>1.5151515151515152E-2</v>
      </c>
      <c r="M35" s="338">
        <v>4.5454545454545456E-2</v>
      </c>
      <c r="N35" s="338">
        <v>6.0606060606060608E-2</v>
      </c>
      <c r="O35" s="338">
        <v>3.0303030303030304E-2</v>
      </c>
      <c r="P35" s="338">
        <v>0</v>
      </c>
      <c r="Q35" s="339">
        <v>6.0606060606060608E-2</v>
      </c>
      <c r="R35" s="455"/>
      <c r="S35" s="455"/>
      <c r="U35" s="15"/>
    </row>
    <row r="36" spans="2:21" ht="20.25" customHeight="1" x14ac:dyDescent="0.2">
      <c r="B36" s="619"/>
      <c r="C36" s="629" t="s">
        <v>106</v>
      </c>
      <c r="D36" s="340">
        <v>177</v>
      </c>
      <c r="E36" s="38">
        <v>136</v>
      </c>
      <c r="F36" s="24">
        <v>88</v>
      </c>
      <c r="G36" s="24">
        <v>27</v>
      </c>
      <c r="H36" s="24">
        <v>58</v>
      </c>
      <c r="I36" s="24">
        <v>30</v>
      </c>
      <c r="J36" s="24">
        <v>37</v>
      </c>
      <c r="K36" s="24">
        <v>8</v>
      </c>
      <c r="L36" s="24">
        <v>4</v>
      </c>
      <c r="M36" s="24">
        <v>5</v>
      </c>
      <c r="N36" s="24">
        <v>10</v>
      </c>
      <c r="O36" s="24">
        <v>16</v>
      </c>
      <c r="P36" s="14">
        <v>3</v>
      </c>
      <c r="Q36" s="75">
        <v>8</v>
      </c>
      <c r="R36" s="158">
        <v>32</v>
      </c>
      <c r="S36" s="158">
        <v>9</v>
      </c>
      <c r="U36" s="222"/>
    </row>
    <row r="37" spans="2:21" ht="20.25" customHeight="1" x14ac:dyDescent="0.2">
      <c r="B37" s="619"/>
      <c r="C37" s="630"/>
      <c r="D37" s="348"/>
      <c r="E37" s="448">
        <v>0.76836158192090398</v>
      </c>
      <c r="F37" s="332">
        <v>0.49717514124293788</v>
      </c>
      <c r="G37" s="332">
        <v>0.15254237288135594</v>
      </c>
      <c r="H37" s="332">
        <v>0.32768361581920902</v>
      </c>
      <c r="I37" s="332">
        <v>0.16949152542372881</v>
      </c>
      <c r="J37" s="332">
        <v>0.20903954802259886</v>
      </c>
      <c r="K37" s="332">
        <v>4.519774011299435E-2</v>
      </c>
      <c r="L37" s="332">
        <v>2.2598870056497175E-2</v>
      </c>
      <c r="M37" s="332">
        <v>2.8248587570621469E-2</v>
      </c>
      <c r="N37" s="332">
        <v>5.6497175141242938E-2</v>
      </c>
      <c r="O37" s="332">
        <v>9.03954802259887E-2</v>
      </c>
      <c r="P37" s="332">
        <v>1.6949152542372881E-2</v>
      </c>
      <c r="Q37" s="333">
        <v>4.519774011299435E-2</v>
      </c>
      <c r="R37" s="450">
        <v>0.1807909604519774</v>
      </c>
      <c r="S37" s="450">
        <v>5.0847457627118647E-2</v>
      </c>
      <c r="T37" s="33"/>
      <c r="U37" s="222"/>
    </row>
    <row r="38" spans="2:21" ht="20.25" customHeight="1" x14ac:dyDescent="0.2">
      <c r="B38" s="619"/>
      <c r="C38" s="693"/>
      <c r="D38" s="511"/>
      <c r="E38" s="454"/>
      <c r="F38" s="338">
        <v>0.6470588235294118</v>
      </c>
      <c r="G38" s="338">
        <v>0.19852941176470587</v>
      </c>
      <c r="H38" s="338">
        <v>0.4264705882352941</v>
      </c>
      <c r="I38" s="338">
        <v>0.22058823529411764</v>
      </c>
      <c r="J38" s="338">
        <v>0.27205882352941174</v>
      </c>
      <c r="K38" s="338">
        <v>5.8823529411764705E-2</v>
      </c>
      <c r="L38" s="338">
        <v>2.9411764705882353E-2</v>
      </c>
      <c r="M38" s="338">
        <v>3.6764705882352942E-2</v>
      </c>
      <c r="N38" s="338">
        <v>7.3529411764705885E-2</v>
      </c>
      <c r="O38" s="338">
        <v>0.11764705882352941</v>
      </c>
      <c r="P38" s="338">
        <v>2.2058823529411766E-2</v>
      </c>
      <c r="Q38" s="339">
        <v>5.8823529411764705E-2</v>
      </c>
      <c r="R38" s="455"/>
      <c r="S38" s="455"/>
      <c r="U38" s="15"/>
    </row>
    <row r="39" spans="2:21" ht="20.25" customHeight="1" x14ac:dyDescent="0.2">
      <c r="B39" s="619"/>
      <c r="C39" s="629" t="s">
        <v>107</v>
      </c>
      <c r="D39" s="340">
        <v>54</v>
      </c>
      <c r="E39" s="37">
        <v>49</v>
      </c>
      <c r="F39" s="24">
        <v>36</v>
      </c>
      <c r="G39" s="24">
        <v>12</v>
      </c>
      <c r="H39" s="24">
        <v>22</v>
      </c>
      <c r="I39" s="24">
        <v>17</v>
      </c>
      <c r="J39" s="24">
        <v>16</v>
      </c>
      <c r="K39" s="24">
        <v>0</v>
      </c>
      <c r="L39" s="24">
        <v>1</v>
      </c>
      <c r="M39" s="24">
        <v>5</v>
      </c>
      <c r="N39" s="24">
        <v>2</v>
      </c>
      <c r="O39" s="24">
        <v>5</v>
      </c>
      <c r="P39" s="14">
        <v>0</v>
      </c>
      <c r="Q39" s="75">
        <v>2</v>
      </c>
      <c r="R39" s="158">
        <v>3</v>
      </c>
      <c r="S39" s="158">
        <v>2</v>
      </c>
      <c r="U39" s="222"/>
    </row>
    <row r="40" spans="2:21" ht="20.25" customHeight="1" x14ac:dyDescent="0.2">
      <c r="B40" s="619"/>
      <c r="C40" s="630"/>
      <c r="D40" s="348"/>
      <c r="E40" s="448">
        <v>0.90740740740740744</v>
      </c>
      <c r="F40" s="332">
        <v>0.66666666666666663</v>
      </c>
      <c r="G40" s="332">
        <v>0.22222222222222221</v>
      </c>
      <c r="H40" s="332">
        <v>0.40740740740740738</v>
      </c>
      <c r="I40" s="332">
        <v>0.31481481481481483</v>
      </c>
      <c r="J40" s="332">
        <v>0.29629629629629628</v>
      </c>
      <c r="K40" s="332">
        <v>0</v>
      </c>
      <c r="L40" s="332">
        <v>1.8518518518518517E-2</v>
      </c>
      <c r="M40" s="332">
        <v>9.2592592592592587E-2</v>
      </c>
      <c r="N40" s="332">
        <v>3.7037037037037035E-2</v>
      </c>
      <c r="O40" s="332">
        <v>9.2592592592592587E-2</v>
      </c>
      <c r="P40" s="332">
        <v>0</v>
      </c>
      <c r="Q40" s="333">
        <v>3.7037037037037035E-2</v>
      </c>
      <c r="R40" s="450">
        <v>5.5555555555555552E-2</v>
      </c>
      <c r="S40" s="450">
        <v>3.7037037037037035E-2</v>
      </c>
      <c r="T40" s="33"/>
      <c r="U40" s="222"/>
    </row>
    <row r="41" spans="2:21" ht="20.25" customHeight="1" x14ac:dyDescent="0.2">
      <c r="B41" s="619"/>
      <c r="C41" s="693"/>
      <c r="D41" s="511"/>
      <c r="E41" s="454"/>
      <c r="F41" s="338">
        <v>0.73469387755102045</v>
      </c>
      <c r="G41" s="338">
        <v>0.24489795918367346</v>
      </c>
      <c r="H41" s="338">
        <v>0.44897959183673469</v>
      </c>
      <c r="I41" s="338">
        <v>0.34693877551020408</v>
      </c>
      <c r="J41" s="338">
        <v>0.32653061224489793</v>
      </c>
      <c r="K41" s="338">
        <v>0</v>
      </c>
      <c r="L41" s="338">
        <v>2.0408163265306121E-2</v>
      </c>
      <c r="M41" s="338">
        <v>0.10204081632653061</v>
      </c>
      <c r="N41" s="338">
        <v>4.0816326530612242E-2</v>
      </c>
      <c r="O41" s="338">
        <v>0.10204081632653061</v>
      </c>
      <c r="P41" s="338">
        <v>0</v>
      </c>
      <c r="Q41" s="339">
        <v>4.0816326530612242E-2</v>
      </c>
      <c r="R41" s="455"/>
      <c r="S41" s="455"/>
      <c r="U41" s="15"/>
    </row>
    <row r="42" spans="2:21" ht="20.25" customHeight="1" x14ac:dyDescent="0.2">
      <c r="B42" s="619"/>
      <c r="C42" s="629" t="s">
        <v>108</v>
      </c>
      <c r="D42" s="340">
        <v>36</v>
      </c>
      <c r="E42" s="37">
        <v>35</v>
      </c>
      <c r="F42" s="24">
        <v>17</v>
      </c>
      <c r="G42" s="24">
        <v>6</v>
      </c>
      <c r="H42" s="24">
        <v>15</v>
      </c>
      <c r="I42" s="24">
        <v>11</v>
      </c>
      <c r="J42" s="24">
        <v>12</v>
      </c>
      <c r="K42" s="24">
        <v>2</v>
      </c>
      <c r="L42" s="24">
        <v>0</v>
      </c>
      <c r="M42" s="24">
        <v>0</v>
      </c>
      <c r="N42" s="24">
        <v>3</v>
      </c>
      <c r="O42" s="24">
        <v>5</v>
      </c>
      <c r="P42" s="14">
        <v>0</v>
      </c>
      <c r="Q42" s="75">
        <v>0</v>
      </c>
      <c r="R42" s="158">
        <v>1</v>
      </c>
      <c r="S42" s="158">
        <v>0</v>
      </c>
      <c r="U42" s="222"/>
    </row>
    <row r="43" spans="2:21" ht="20.25" customHeight="1" x14ac:dyDescent="0.2">
      <c r="B43" s="619"/>
      <c r="C43" s="630"/>
      <c r="D43" s="348"/>
      <c r="E43" s="448">
        <v>0.97222222222222221</v>
      </c>
      <c r="F43" s="332">
        <v>0.47222222222222221</v>
      </c>
      <c r="G43" s="332">
        <v>0.16666666666666666</v>
      </c>
      <c r="H43" s="332">
        <v>0.41666666666666669</v>
      </c>
      <c r="I43" s="332">
        <v>0.30555555555555558</v>
      </c>
      <c r="J43" s="332">
        <v>0.33333333333333331</v>
      </c>
      <c r="K43" s="332">
        <v>5.5555555555555552E-2</v>
      </c>
      <c r="L43" s="332">
        <v>0</v>
      </c>
      <c r="M43" s="332">
        <v>0</v>
      </c>
      <c r="N43" s="332">
        <v>8.3333333333333329E-2</v>
      </c>
      <c r="O43" s="332">
        <v>0.1388888888888889</v>
      </c>
      <c r="P43" s="332">
        <v>0</v>
      </c>
      <c r="Q43" s="333">
        <v>0</v>
      </c>
      <c r="R43" s="450">
        <v>2.7777777777777776E-2</v>
      </c>
      <c r="S43" s="450">
        <v>0</v>
      </c>
      <c r="T43" s="33"/>
      <c r="U43" s="222"/>
    </row>
    <row r="44" spans="2:21" ht="20.25" customHeight="1" x14ac:dyDescent="0.2">
      <c r="B44" s="619"/>
      <c r="C44" s="693"/>
      <c r="D44" s="511"/>
      <c r="E44" s="454"/>
      <c r="F44" s="338">
        <v>0.48571428571428571</v>
      </c>
      <c r="G44" s="338">
        <v>0.17142857142857143</v>
      </c>
      <c r="H44" s="338">
        <v>0.42857142857142855</v>
      </c>
      <c r="I44" s="338">
        <v>0.31428571428571428</v>
      </c>
      <c r="J44" s="338">
        <v>0.34285714285714286</v>
      </c>
      <c r="K44" s="338">
        <v>5.7142857142857141E-2</v>
      </c>
      <c r="L44" s="338">
        <v>0</v>
      </c>
      <c r="M44" s="338">
        <v>0</v>
      </c>
      <c r="N44" s="338">
        <v>8.5714285714285715E-2</v>
      </c>
      <c r="O44" s="338">
        <v>0.14285714285714285</v>
      </c>
      <c r="P44" s="338">
        <v>0</v>
      </c>
      <c r="Q44" s="339">
        <v>0</v>
      </c>
      <c r="R44" s="455"/>
      <c r="S44" s="455"/>
      <c r="U44" s="15"/>
    </row>
    <row r="45" spans="2:21" ht="20.25" customHeight="1" x14ac:dyDescent="0.2">
      <c r="B45" s="619"/>
      <c r="C45" s="629" t="s">
        <v>109</v>
      </c>
      <c r="D45" s="340">
        <v>28</v>
      </c>
      <c r="E45" s="37">
        <v>27</v>
      </c>
      <c r="F45" s="24">
        <v>16</v>
      </c>
      <c r="G45" s="24">
        <v>6</v>
      </c>
      <c r="H45" s="24">
        <v>10</v>
      </c>
      <c r="I45" s="24">
        <v>11</v>
      </c>
      <c r="J45" s="24">
        <v>8</v>
      </c>
      <c r="K45" s="24">
        <v>3</v>
      </c>
      <c r="L45" s="24">
        <v>0</v>
      </c>
      <c r="M45" s="24">
        <v>4</v>
      </c>
      <c r="N45" s="24">
        <v>1</v>
      </c>
      <c r="O45" s="24">
        <v>10</v>
      </c>
      <c r="P45" s="14">
        <v>0</v>
      </c>
      <c r="Q45" s="75">
        <v>4</v>
      </c>
      <c r="R45" s="158">
        <v>0</v>
      </c>
      <c r="S45" s="158">
        <v>1</v>
      </c>
      <c r="U45" s="222"/>
    </row>
    <row r="46" spans="2:21" ht="20.25" customHeight="1" x14ac:dyDescent="0.2">
      <c r="B46" s="619"/>
      <c r="C46" s="630"/>
      <c r="D46" s="348"/>
      <c r="E46" s="448">
        <v>0.9642857142857143</v>
      </c>
      <c r="F46" s="332">
        <v>0.5714285714285714</v>
      </c>
      <c r="G46" s="332">
        <v>0.21428571428571427</v>
      </c>
      <c r="H46" s="332">
        <v>0.35714285714285715</v>
      </c>
      <c r="I46" s="332">
        <v>0.39285714285714285</v>
      </c>
      <c r="J46" s="332">
        <v>0.2857142857142857</v>
      </c>
      <c r="K46" s="332">
        <v>0.10714285714285714</v>
      </c>
      <c r="L46" s="332">
        <v>0</v>
      </c>
      <c r="M46" s="332">
        <v>0.14285714285714285</v>
      </c>
      <c r="N46" s="332">
        <v>3.5714285714285712E-2</v>
      </c>
      <c r="O46" s="332">
        <v>0.35714285714285715</v>
      </c>
      <c r="P46" s="332">
        <v>0</v>
      </c>
      <c r="Q46" s="333">
        <v>0.14285714285714285</v>
      </c>
      <c r="R46" s="450">
        <v>0</v>
      </c>
      <c r="S46" s="450">
        <v>3.5714285714285712E-2</v>
      </c>
      <c r="T46" s="33"/>
      <c r="U46" s="222"/>
    </row>
    <row r="47" spans="2:21" ht="20.25" customHeight="1" x14ac:dyDescent="0.2">
      <c r="B47" s="619"/>
      <c r="C47" s="693"/>
      <c r="D47" s="511"/>
      <c r="E47" s="454"/>
      <c r="F47" s="338">
        <v>0.59259259259259256</v>
      </c>
      <c r="G47" s="338">
        <v>0.22222222222222221</v>
      </c>
      <c r="H47" s="338">
        <v>0.37037037037037035</v>
      </c>
      <c r="I47" s="338">
        <v>0.40740740740740738</v>
      </c>
      <c r="J47" s="338">
        <v>0.29629629629629628</v>
      </c>
      <c r="K47" s="338">
        <v>0.1111111111111111</v>
      </c>
      <c r="L47" s="338">
        <v>0</v>
      </c>
      <c r="M47" s="338">
        <v>0.14814814814814814</v>
      </c>
      <c r="N47" s="338">
        <v>3.7037037037037035E-2</v>
      </c>
      <c r="O47" s="338">
        <v>0.37037037037037035</v>
      </c>
      <c r="P47" s="338">
        <v>0</v>
      </c>
      <c r="Q47" s="339">
        <v>0.14814814814814814</v>
      </c>
      <c r="R47" s="455"/>
      <c r="S47" s="455"/>
      <c r="U47" s="15"/>
    </row>
    <row r="48" spans="2:21" ht="20.25" customHeight="1" x14ac:dyDescent="0.2">
      <c r="B48" s="619"/>
      <c r="C48" s="629" t="s">
        <v>110</v>
      </c>
      <c r="D48" s="340">
        <v>37</v>
      </c>
      <c r="E48" s="37">
        <v>36</v>
      </c>
      <c r="F48" s="24">
        <v>26</v>
      </c>
      <c r="G48" s="24">
        <v>14</v>
      </c>
      <c r="H48" s="24">
        <v>23</v>
      </c>
      <c r="I48" s="24">
        <v>15</v>
      </c>
      <c r="J48" s="24">
        <v>16</v>
      </c>
      <c r="K48" s="24">
        <v>11</v>
      </c>
      <c r="L48" s="24">
        <v>2</v>
      </c>
      <c r="M48" s="24">
        <v>11</v>
      </c>
      <c r="N48" s="24">
        <v>10</v>
      </c>
      <c r="O48" s="24">
        <v>14</v>
      </c>
      <c r="P48" s="14">
        <v>0</v>
      </c>
      <c r="Q48" s="75">
        <v>2</v>
      </c>
      <c r="R48" s="158">
        <v>1</v>
      </c>
      <c r="S48" s="158">
        <v>0</v>
      </c>
      <c r="U48" s="222"/>
    </row>
    <row r="49" spans="2:21" ht="20.25" customHeight="1" x14ac:dyDescent="0.2">
      <c r="B49" s="619"/>
      <c r="C49" s="630"/>
      <c r="D49" s="348"/>
      <c r="E49" s="448">
        <v>0.97297297297297303</v>
      </c>
      <c r="F49" s="332">
        <v>0.70270270270270274</v>
      </c>
      <c r="G49" s="332">
        <v>0.3783783783783784</v>
      </c>
      <c r="H49" s="332">
        <v>0.6216216216216216</v>
      </c>
      <c r="I49" s="332">
        <v>0.40540540540540543</v>
      </c>
      <c r="J49" s="332">
        <v>0.43243243243243246</v>
      </c>
      <c r="K49" s="332">
        <v>0.29729729729729731</v>
      </c>
      <c r="L49" s="332">
        <v>5.4054054054054057E-2</v>
      </c>
      <c r="M49" s="332">
        <v>0.29729729729729731</v>
      </c>
      <c r="N49" s="332">
        <v>0.27027027027027029</v>
      </c>
      <c r="O49" s="332">
        <v>0.3783783783783784</v>
      </c>
      <c r="P49" s="449">
        <v>0</v>
      </c>
      <c r="Q49" s="333">
        <v>5.4054054054054057E-2</v>
      </c>
      <c r="R49" s="450">
        <v>2.7027027027027029E-2</v>
      </c>
      <c r="S49" s="450">
        <v>0</v>
      </c>
      <c r="T49" s="33"/>
      <c r="U49" s="222"/>
    </row>
    <row r="50" spans="2:21" ht="20.25" customHeight="1" thickBot="1" x14ac:dyDescent="0.25">
      <c r="B50" s="619"/>
      <c r="C50" s="694"/>
      <c r="D50" s="512"/>
      <c r="E50" s="456"/>
      <c r="F50" s="342">
        <v>0.72222222222222221</v>
      </c>
      <c r="G50" s="342">
        <v>0.3888888888888889</v>
      </c>
      <c r="H50" s="342">
        <v>0.63888888888888884</v>
      </c>
      <c r="I50" s="342">
        <v>0.41666666666666669</v>
      </c>
      <c r="J50" s="342">
        <v>0.44444444444444442</v>
      </c>
      <c r="K50" s="342">
        <v>0.30555555555555558</v>
      </c>
      <c r="L50" s="342">
        <v>5.5555555555555552E-2</v>
      </c>
      <c r="M50" s="342">
        <v>0.30555555555555558</v>
      </c>
      <c r="N50" s="342">
        <v>0.27777777777777779</v>
      </c>
      <c r="O50" s="342">
        <v>0.3888888888888889</v>
      </c>
      <c r="P50" s="457">
        <v>0</v>
      </c>
      <c r="Q50" s="343">
        <v>5.5555555555555552E-2</v>
      </c>
      <c r="R50" s="458"/>
      <c r="S50" s="458"/>
      <c r="U50" s="15"/>
    </row>
    <row r="51" spans="2:21" ht="20.25" customHeight="1" thickTop="1" x14ac:dyDescent="0.2">
      <c r="B51" s="619"/>
      <c r="C51" s="27" t="s">
        <v>111</v>
      </c>
      <c r="D51" s="583">
        <v>295</v>
      </c>
      <c r="E51" s="38">
        <v>247</v>
      </c>
      <c r="F51" s="24">
        <v>157</v>
      </c>
      <c r="G51" s="24">
        <v>51</v>
      </c>
      <c r="H51" s="24">
        <v>105</v>
      </c>
      <c r="I51" s="24">
        <v>69</v>
      </c>
      <c r="J51" s="24">
        <v>73</v>
      </c>
      <c r="K51" s="24">
        <v>13</v>
      </c>
      <c r="L51" s="24">
        <v>5</v>
      </c>
      <c r="M51" s="24">
        <v>14</v>
      </c>
      <c r="N51" s="24">
        <v>16</v>
      </c>
      <c r="O51" s="24">
        <v>36</v>
      </c>
      <c r="P51" s="24">
        <v>3</v>
      </c>
      <c r="Q51" s="75">
        <v>14</v>
      </c>
      <c r="R51" s="158">
        <v>36</v>
      </c>
      <c r="S51" s="158">
        <v>12</v>
      </c>
      <c r="U51" s="222"/>
    </row>
    <row r="52" spans="2:21" ht="20.25" customHeight="1" x14ac:dyDescent="0.2">
      <c r="B52" s="619"/>
      <c r="C52" s="34" t="s">
        <v>112</v>
      </c>
      <c r="D52" s="151"/>
      <c r="E52" s="448">
        <v>0.83728813559322035</v>
      </c>
      <c r="F52" s="332">
        <v>0.53220338983050852</v>
      </c>
      <c r="G52" s="332">
        <v>0.17288135593220338</v>
      </c>
      <c r="H52" s="332">
        <v>0.3559322033898305</v>
      </c>
      <c r="I52" s="332">
        <v>0.23389830508474577</v>
      </c>
      <c r="J52" s="332">
        <v>0.24745762711864408</v>
      </c>
      <c r="K52" s="332">
        <v>4.4067796610169491E-2</v>
      </c>
      <c r="L52" s="332">
        <v>1.6949152542372881E-2</v>
      </c>
      <c r="M52" s="332">
        <v>4.7457627118644069E-2</v>
      </c>
      <c r="N52" s="332">
        <v>5.4237288135593219E-2</v>
      </c>
      <c r="O52" s="332">
        <v>0.12203389830508475</v>
      </c>
      <c r="P52" s="332">
        <v>1.0169491525423728E-2</v>
      </c>
      <c r="Q52" s="333">
        <v>4.7457627118644069E-2</v>
      </c>
      <c r="R52" s="450">
        <v>0.12203389830508475</v>
      </c>
      <c r="S52" s="450">
        <v>4.0677966101694912E-2</v>
      </c>
      <c r="T52" s="33"/>
      <c r="U52" s="222"/>
    </row>
    <row r="53" spans="2:21" ht="20.25" customHeight="1" x14ac:dyDescent="0.2">
      <c r="B53" s="619"/>
      <c r="C53" s="28"/>
      <c r="D53" s="152"/>
      <c r="E53" s="454"/>
      <c r="F53" s="338">
        <v>0.63562753036437247</v>
      </c>
      <c r="G53" s="338">
        <v>0.20647773279352227</v>
      </c>
      <c r="H53" s="338">
        <v>0.4251012145748988</v>
      </c>
      <c r="I53" s="338">
        <v>0.2793522267206478</v>
      </c>
      <c r="J53" s="338">
        <v>0.29554655870445345</v>
      </c>
      <c r="K53" s="338">
        <v>5.2631578947368418E-2</v>
      </c>
      <c r="L53" s="338">
        <v>2.0242914979757085E-2</v>
      </c>
      <c r="M53" s="338">
        <v>5.6680161943319839E-2</v>
      </c>
      <c r="N53" s="338">
        <v>6.4777327935222673E-2</v>
      </c>
      <c r="O53" s="338">
        <v>0.145748987854251</v>
      </c>
      <c r="P53" s="338">
        <v>1.2145748987854251E-2</v>
      </c>
      <c r="Q53" s="339">
        <v>5.6680161943319839E-2</v>
      </c>
      <c r="R53" s="455"/>
      <c r="S53" s="455"/>
      <c r="U53" s="15"/>
    </row>
    <row r="54" spans="2:21" ht="20.25" customHeight="1" x14ac:dyDescent="0.2">
      <c r="B54" s="619"/>
      <c r="C54" s="29" t="s">
        <v>111</v>
      </c>
      <c r="D54" s="503">
        <v>155</v>
      </c>
      <c r="E54" s="37">
        <v>147</v>
      </c>
      <c r="F54" s="8">
        <v>95</v>
      </c>
      <c r="G54" s="8">
        <v>38</v>
      </c>
      <c r="H54" s="8">
        <v>70</v>
      </c>
      <c r="I54" s="8">
        <v>54</v>
      </c>
      <c r="J54" s="8">
        <v>52</v>
      </c>
      <c r="K54" s="8">
        <v>16</v>
      </c>
      <c r="L54" s="8">
        <v>3</v>
      </c>
      <c r="M54" s="8">
        <v>20</v>
      </c>
      <c r="N54" s="8">
        <v>16</v>
      </c>
      <c r="O54" s="8">
        <v>34</v>
      </c>
      <c r="P54" s="8">
        <v>0</v>
      </c>
      <c r="Q54" s="76">
        <v>8</v>
      </c>
      <c r="R54" s="156">
        <v>5</v>
      </c>
      <c r="S54" s="156">
        <v>3</v>
      </c>
      <c r="U54" s="222"/>
    </row>
    <row r="55" spans="2:21" ht="20.25" customHeight="1" x14ac:dyDescent="0.2">
      <c r="B55" s="619"/>
      <c r="C55" s="34" t="s">
        <v>113</v>
      </c>
      <c r="D55" s="461"/>
      <c r="E55" s="448">
        <v>0.94838709677419353</v>
      </c>
      <c r="F55" s="332">
        <v>0.61290322580645162</v>
      </c>
      <c r="G55" s="332">
        <v>0.24516129032258063</v>
      </c>
      <c r="H55" s="332">
        <v>0.45161290322580644</v>
      </c>
      <c r="I55" s="332">
        <v>0.34838709677419355</v>
      </c>
      <c r="J55" s="332">
        <v>0.33548387096774196</v>
      </c>
      <c r="K55" s="332">
        <v>0.1032258064516129</v>
      </c>
      <c r="L55" s="332">
        <v>1.935483870967742E-2</v>
      </c>
      <c r="M55" s="332">
        <v>0.12903225806451613</v>
      </c>
      <c r="N55" s="332">
        <v>0.1032258064516129</v>
      </c>
      <c r="O55" s="332">
        <v>0.21935483870967742</v>
      </c>
      <c r="P55" s="449">
        <v>0</v>
      </c>
      <c r="Q55" s="333">
        <v>5.1612903225806452E-2</v>
      </c>
      <c r="R55" s="450">
        <v>3.2258064516129031E-2</v>
      </c>
      <c r="S55" s="450">
        <v>1.935483870967742E-2</v>
      </c>
      <c r="T55" s="33"/>
      <c r="U55" s="222"/>
    </row>
    <row r="56" spans="2:21" ht="20.25" customHeight="1" thickBot="1" x14ac:dyDescent="0.25">
      <c r="B56" s="620"/>
      <c r="C56" s="28"/>
      <c r="D56" s="152"/>
      <c r="E56" s="462"/>
      <c r="F56" s="345">
        <v>0.6462585034013606</v>
      </c>
      <c r="G56" s="345">
        <v>0.25850340136054423</v>
      </c>
      <c r="H56" s="345">
        <v>0.47619047619047616</v>
      </c>
      <c r="I56" s="345">
        <v>0.36734693877551022</v>
      </c>
      <c r="J56" s="345">
        <v>0.35374149659863946</v>
      </c>
      <c r="K56" s="345">
        <v>0.10884353741496598</v>
      </c>
      <c r="L56" s="345">
        <v>2.0408163265306121E-2</v>
      </c>
      <c r="M56" s="345">
        <v>0.1360544217687075</v>
      </c>
      <c r="N56" s="345">
        <v>0.10884353741496598</v>
      </c>
      <c r="O56" s="345">
        <v>0.23129251700680273</v>
      </c>
      <c r="P56" s="463">
        <v>0</v>
      </c>
      <c r="Q56" s="346">
        <v>5.4421768707482991E-2</v>
      </c>
      <c r="R56" s="464"/>
      <c r="S56" s="464"/>
      <c r="U56" s="15"/>
    </row>
    <row r="57" spans="2:21" ht="20.25" customHeight="1" x14ac:dyDescent="0.2">
      <c r="B57" s="754" t="s">
        <v>202</v>
      </c>
      <c r="C57" s="754"/>
      <c r="D57" s="754"/>
      <c r="E57" s="755"/>
      <c r="F57" s="755"/>
      <c r="G57" s="755"/>
      <c r="H57" s="755"/>
      <c r="I57" s="755"/>
      <c r="J57" s="755"/>
      <c r="K57" s="755"/>
      <c r="L57" s="755"/>
      <c r="M57" s="755"/>
      <c r="N57" s="755"/>
      <c r="O57" s="755"/>
      <c r="P57" s="755"/>
      <c r="Q57" s="755"/>
      <c r="R57" s="755"/>
      <c r="S57" s="77"/>
    </row>
    <row r="58" spans="2:21" x14ac:dyDescent="0.2">
      <c r="B58" s="17"/>
      <c r="C58" s="21"/>
    </row>
    <row r="59" spans="2:21" x14ac:dyDescent="0.2">
      <c r="B59" s="218"/>
      <c r="D59" s="18"/>
    </row>
    <row r="60" spans="2:21" x14ac:dyDescent="0.2">
      <c r="B60" s="33"/>
      <c r="E60" s="33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</row>
    <row r="61" spans="2:21" x14ac:dyDescent="0.2">
      <c r="B61" s="1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</row>
    <row r="62" spans="2:21" x14ac:dyDescent="0.2">
      <c r="B62" s="1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</row>
    <row r="63" spans="2:21" x14ac:dyDescent="0.2">
      <c r="B63" s="1"/>
    </row>
    <row r="64" spans="2:21" x14ac:dyDescent="0.2">
      <c r="B64" s="1"/>
    </row>
    <row r="65" spans="2:19" x14ac:dyDescent="0.2"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</row>
    <row r="66" spans="2:19" x14ac:dyDescent="0.2">
      <c r="B66" s="222"/>
      <c r="C66" s="222"/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</row>
    <row r="67" spans="2:19" x14ac:dyDescent="0.2">
      <c r="B67" s="222"/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</row>
    <row r="68" spans="2:19" ht="13.5" customHeight="1" x14ac:dyDescent="0.2">
      <c r="B68" s="222"/>
      <c r="C68" s="222"/>
      <c r="D68" s="222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</row>
    <row r="69" spans="2:19" ht="13.5" customHeight="1" x14ac:dyDescent="0.2">
      <c r="B69" s="222"/>
      <c r="C69" s="222"/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</row>
    <row r="70" spans="2:19" ht="14.25" customHeight="1" x14ac:dyDescent="0.2">
      <c r="B70" s="222"/>
      <c r="C70" s="222"/>
      <c r="D70" s="222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</row>
    <row r="71" spans="2:19" x14ac:dyDescent="0.2">
      <c r="B71" s="222"/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</row>
    <row r="72" spans="2:19" x14ac:dyDescent="0.2">
      <c r="C72" s="15"/>
      <c r="D72" s="15"/>
    </row>
    <row r="73" spans="2:19" x14ac:dyDescent="0.2">
      <c r="C73" s="15"/>
      <c r="D73" s="15"/>
    </row>
    <row r="74" spans="2:19" x14ac:dyDescent="0.2">
      <c r="C74" s="15"/>
      <c r="D74" s="15"/>
    </row>
    <row r="75" spans="2:19" x14ac:dyDescent="0.2">
      <c r="C75" s="15"/>
      <c r="D75" s="15"/>
    </row>
    <row r="76" spans="2:19" x14ac:dyDescent="0.2">
      <c r="C76" s="15"/>
      <c r="D76" s="15"/>
    </row>
    <row r="77" spans="2:19" x14ac:dyDescent="0.2">
      <c r="C77" s="15"/>
      <c r="D77" s="15"/>
    </row>
    <row r="78" spans="2:19" x14ac:dyDescent="0.2">
      <c r="C78" s="15"/>
      <c r="D78" s="15"/>
    </row>
    <row r="79" spans="2:19" x14ac:dyDescent="0.2">
      <c r="C79" s="15"/>
      <c r="D79" s="15"/>
    </row>
    <row r="80" spans="2:19" x14ac:dyDescent="0.2">
      <c r="C80" s="15"/>
      <c r="D80" s="15"/>
    </row>
    <row r="81" spans="3:4" x14ac:dyDescent="0.2">
      <c r="C81" s="15"/>
      <c r="D81" s="15"/>
    </row>
    <row r="82" spans="3:4" x14ac:dyDescent="0.2">
      <c r="C82" s="15"/>
      <c r="D82" s="15"/>
    </row>
    <row r="83" spans="3:4" x14ac:dyDescent="0.2">
      <c r="C83" s="15"/>
      <c r="D83" s="15"/>
    </row>
    <row r="84" spans="3:4" x14ac:dyDescent="0.2">
      <c r="C84" s="15"/>
      <c r="D84" s="15"/>
    </row>
    <row r="85" spans="3:4" x14ac:dyDescent="0.2">
      <c r="C85" s="15"/>
      <c r="D85" s="15"/>
    </row>
    <row r="86" spans="3:4" x14ac:dyDescent="0.2">
      <c r="C86" s="15"/>
      <c r="D86" s="15"/>
    </row>
    <row r="87" spans="3:4" x14ac:dyDescent="0.2">
      <c r="C87" s="15"/>
      <c r="D87" s="15"/>
    </row>
    <row r="88" spans="3:4" x14ac:dyDescent="0.2">
      <c r="C88" s="15"/>
      <c r="D88" s="15"/>
    </row>
    <row r="89" spans="3:4" x14ac:dyDescent="0.2">
      <c r="C89" s="15"/>
      <c r="D89" s="15"/>
    </row>
    <row r="90" spans="3:4" x14ac:dyDescent="0.2">
      <c r="C90" s="15"/>
      <c r="D90" s="15"/>
    </row>
    <row r="91" spans="3:4" x14ac:dyDescent="0.2">
      <c r="C91" s="15"/>
      <c r="D91" s="15"/>
    </row>
    <row r="92" spans="3:4" x14ac:dyDescent="0.2">
      <c r="C92" s="15"/>
      <c r="D92" s="15"/>
    </row>
    <row r="93" spans="3:4" x14ac:dyDescent="0.2">
      <c r="C93" s="15"/>
      <c r="D93" s="15"/>
    </row>
    <row r="94" spans="3:4" x14ac:dyDescent="0.2">
      <c r="C94" s="15"/>
      <c r="D94" s="15"/>
    </row>
    <row r="95" spans="3:4" x14ac:dyDescent="0.2">
      <c r="C95" s="15"/>
      <c r="D95" s="15"/>
    </row>
    <row r="96" spans="3:4" x14ac:dyDescent="0.2">
      <c r="C96" s="15"/>
      <c r="D96" s="15"/>
    </row>
    <row r="97" spans="1:4" x14ac:dyDescent="0.2">
      <c r="C97" s="15"/>
      <c r="D97" s="15"/>
    </row>
    <row r="98" spans="1:4" x14ac:dyDescent="0.2">
      <c r="A98" s="1"/>
      <c r="B98" s="1"/>
      <c r="C98" s="15"/>
      <c r="D98" s="15"/>
    </row>
    <row r="99" spans="1:4" x14ac:dyDescent="0.2">
      <c r="A99" s="1" t="e">
        <v>#REF!</v>
      </c>
      <c r="B99" s="1" t="e">
        <v>#REF!</v>
      </c>
      <c r="C99" s="15"/>
      <c r="D99" s="15"/>
    </row>
  </sheetData>
  <mergeCells count="33">
    <mergeCell ref="B57:R57"/>
    <mergeCell ref="B12:C14"/>
    <mergeCell ref="C45:C47"/>
    <mergeCell ref="C48:C50"/>
    <mergeCell ref="B33:B56"/>
    <mergeCell ref="C33:C35"/>
    <mergeCell ref="B15:B32"/>
    <mergeCell ref="C15:C17"/>
    <mergeCell ref="C18:C20"/>
    <mergeCell ref="C21:C23"/>
    <mergeCell ref="C36:C38"/>
    <mergeCell ref="C39:C41"/>
    <mergeCell ref="K9:K11"/>
    <mergeCell ref="L9:L11"/>
    <mergeCell ref="N9:N11"/>
    <mergeCell ref="P9:P11"/>
    <mergeCell ref="Q9:Q11"/>
    <mergeCell ref="R8:R11"/>
    <mergeCell ref="C42:C44"/>
    <mergeCell ref="S8:S11"/>
    <mergeCell ref="C24:C26"/>
    <mergeCell ref="C27:C29"/>
    <mergeCell ref="C30:C32"/>
    <mergeCell ref="E8:E11"/>
    <mergeCell ref="O9:O11"/>
    <mergeCell ref="I9:I11"/>
    <mergeCell ref="B8:C11"/>
    <mergeCell ref="D8:D11"/>
    <mergeCell ref="G9:G11"/>
    <mergeCell ref="F9:F11"/>
    <mergeCell ref="M9:M11"/>
    <mergeCell ref="J9:J11"/>
    <mergeCell ref="H9:H11"/>
  </mergeCells>
  <phoneticPr fontId="2"/>
  <pageMargins left="0.78" right="0.45" top="0.55000000000000004" bottom="0.39370078740157483" header="0.28999999999999998" footer="0.19685039370078741"/>
  <pageSetup paperSize="9" scale="52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B1:G27"/>
  <sheetViews>
    <sheetView view="pageBreakPreview" zoomScaleNormal="100" zoomScaleSheetLayoutView="100" workbookViewId="0"/>
  </sheetViews>
  <sheetFormatPr defaultColWidth="9" defaultRowHeight="13.2" x14ac:dyDescent="0.2"/>
  <cols>
    <col min="1" max="1" width="7.44140625" style="1" customWidth="1"/>
    <col min="2" max="2" width="4.6640625" style="1" customWidth="1"/>
    <col min="3" max="3" width="18.6640625" style="1" customWidth="1"/>
    <col min="4" max="7" width="15.6640625" style="1" customWidth="1"/>
    <col min="8" max="16384" width="9" style="1"/>
  </cols>
  <sheetData>
    <row r="1" spans="2:7" x14ac:dyDescent="0.2">
      <c r="B1" s="1" t="s">
        <v>179</v>
      </c>
    </row>
    <row r="3" spans="2:7" ht="20.25" customHeight="1" thickBot="1" x14ac:dyDescent="0.25">
      <c r="B3" s="1" t="s">
        <v>126</v>
      </c>
      <c r="F3" s="465"/>
      <c r="G3" s="43" t="s">
        <v>180</v>
      </c>
    </row>
    <row r="4" spans="2:7" ht="18" customHeight="1" x14ac:dyDescent="0.2">
      <c r="B4" s="689"/>
      <c r="C4" s="741"/>
      <c r="D4" s="742" t="s">
        <v>181</v>
      </c>
      <c r="E4" s="757"/>
      <c r="F4" s="757"/>
      <c r="G4" s="743"/>
    </row>
    <row r="5" spans="2:7" ht="46.5" customHeight="1" x14ac:dyDescent="0.2">
      <c r="B5" s="689"/>
      <c r="C5" s="741"/>
      <c r="D5" s="311" t="s">
        <v>90</v>
      </c>
      <c r="E5" s="313" t="s">
        <v>182</v>
      </c>
      <c r="F5" s="314" t="s">
        <v>183</v>
      </c>
      <c r="G5" s="312" t="s">
        <v>184</v>
      </c>
    </row>
    <row r="6" spans="2:7" ht="37.5" customHeight="1" thickBot="1" x14ac:dyDescent="0.25">
      <c r="B6" s="625" t="s">
        <v>96</v>
      </c>
      <c r="C6" s="744"/>
      <c r="D6" s="427">
        <v>363</v>
      </c>
      <c r="E6" s="466">
        <v>18.307056487358604</v>
      </c>
      <c r="F6" s="466">
        <v>11.179681571575477</v>
      </c>
      <c r="G6" s="467">
        <v>0.61067608434459553</v>
      </c>
    </row>
    <row r="7" spans="2:7" ht="37.5" customHeight="1" thickTop="1" x14ac:dyDescent="0.2">
      <c r="B7" s="618" t="s">
        <v>130</v>
      </c>
      <c r="C7" s="429" t="s">
        <v>98</v>
      </c>
      <c r="D7" s="430">
        <v>42</v>
      </c>
      <c r="E7" s="468">
        <v>15.622193877551021</v>
      </c>
      <c r="F7" s="468">
        <v>9.0778061224489814</v>
      </c>
      <c r="G7" s="469">
        <v>0.5810839497705711</v>
      </c>
    </row>
    <row r="8" spans="2:7" ht="37.5" customHeight="1" x14ac:dyDescent="0.2">
      <c r="B8" s="619"/>
      <c r="C8" s="432" t="s">
        <v>99</v>
      </c>
      <c r="D8" s="433">
        <v>69</v>
      </c>
      <c r="E8" s="470">
        <v>18.903391427225625</v>
      </c>
      <c r="F8" s="470">
        <v>13.155393311351862</v>
      </c>
      <c r="G8" s="471">
        <v>0.69592767848021153</v>
      </c>
    </row>
    <row r="9" spans="2:7" ht="37.5" customHeight="1" x14ac:dyDescent="0.2">
      <c r="B9" s="619"/>
      <c r="C9" s="435" t="s">
        <v>131</v>
      </c>
      <c r="D9" s="433">
        <v>21</v>
      </c>
      <c r="E9" s="470">
        <v>19.00087989441267</v>
      </c>
      <c r="F9" s="470">
        <v>13.135767707875056</v>
      </c>
      <c r="G9" s="471">
        <v>0.69132417976799654</v>
      </c>
    </row>
    <row r="10" spans="2:7" ht="37.5" customHeight="1" x14ac:dyDescent="0.2">
      <c r="B10" s="619"/>
      <c r="C10" s="435" t="s">
        <v>101</v>
      </c>
      <c r="D10" s="433">
        <v>87</v>
      </c>
      <c r="E10" s="470">
        <v>16.882679296346421</v>
      </c>
      <c r="F10" s="470">
        <v>8.7174560216508787</v>
      </c>
      <c r="G10" s="471">
        <v>0.51635500909724819</v>
      </c>
    </row>
    <row r="11" spans="2:7" ht="37.5" customHeight="1" x14ac:dyDescent="0.2">
      <c r="B11" s="619"/>
      <c r="C11" s="432" t="s">
        <v>102</v>
      </c>
      <c r="D11" s="433">
        <v>13</v>
      </c>
      <c r="E11" s="470">
        <v>18.942759706190973</v>
      </c>
      <c r="F11" s="470">
        <v>4.8114900314795381</v>
      </c>
      <c r="G11" s="471">
        <v>0.25400153441776602</v>
      </c>
    </row>
    <row r="12" spans="2:7" ht="37.5" customHeight="1" thickBot="1" x14ac:dyDescent="0.25">
      <c r="B12" s="627"/>
      <c r="C12" s="436" t="s">
        <v>103</v>
      </c>
      <c r="D12" s="437">
        <v>131</v>
      </c>
      <c r="E12" s="466">
        <v>18.032514320168826</v>
      </c>
      <c r="F12" s="466">
        <v>10.893344889960808</v>
      </c>
      <c r="G12" s="467">
        <v>0.60409462022591764</v>
      </c>
    </row>
    <row r="13" spans="2:7" ht="37.5" customHeight="1" thickTop="1" x14ac:dyDescent="0.2">
      <c r="B13" s="619" t="s">
        <v>132</v>
      </c>
      <c r="C13" s="438" t="s">
        <v>133</v>
      </c>
      <c r="D13" s="439">
        <v>75</v>
      </c>
      <c r="E13" s="472">
        <v>15.815536723163843</v>
      </c>
      <c r="F13" s="472">
        <v>8.4508474576271198</v>
      </c>
      <c r="G13" s="473">
        <v>0.53433832854055408</v>
      </c>
    </row>
    <row r="14" spans="2:7" ht="37.5" customHeight="1" x14ac:dyDescent="0.2">
      <c r="B14" s="619"/>
      <c r="C14" s="432" t="s">
        <v>134</v>
      </c>
      <c r="D14" s="433">
        <v>151</v>
      </c>
      <c r="E14" s="470">
        <v>16.422532981530349</v>
      </c>
      <c r="F14" s="470">
        <v>8.6017941952506618</v>
      </c>
      <c r="G14" s="474">
        <v>0.52377999209529347</v>
      </c>
    </row>
    <row r="15" spans="2:7" ht="37.5" customHeight="1" x14ac:dyDescent="0.2">
      <c r="B15" s="619"/>
      <c r="C15" s="432" t="s">
        <v>135</v>
      </c>
      <c r="D15" s="433">
        <v>47</v>
      </c>
      <c r="E15" s="470">
        <v>15.544547996272136</v>
      </c>
      <c r="F15" s="470">
        <v>8.7237651444548003</v>
      </c>
      <c r="G15" s="474">
        <v>0.56121060236340847</v>
      </c>
    </row>
    <row r="16" spans="2:7" ht="37.5" customHeight="1" x14ac:dyDescent="0.2">
      <c r="B16" s="619"/>
      <c r="C16" s="432" t="s">
        <v>136</v>
      </c>
      <c r="D16" s="433">
        <v>32</v>
      </c>
      <c r="E16" s="470">
        <v>16.533282789992416</v>
      </c>
      <c r="F16" s="470">
        <v>8.6278999241849892</v>
      </c>
      <c r="G16" s="474">
        <v>0.52185038106330894</v>
      </c>
    </row>
    <row r="17" spans="2:7" ht="37.5" customHeight="1" x14ac:dyDescent="0.2">
      <c r="B17" s="619"/>
      <c r="C17" s="432" t="s">
        <v>137</v>
      </c>
      <c r="D17" s="433">
        <v>22</v>
      </c>
      <c r="E17" s="470">
        <v>17.254934687953558</v>
      </c>
      <c r="F17" s="470">
        <v>10.519811320754716</v>
      </c>
      <c r="G17" s="474">
        <v>0.60966972700853328</v>
      </c>
    </row>
    <row r="18" spans="2:7" ht="37.5" customHeight="1" thickBot="1" x14ac:dyDescent="0.25">
      <c r="B18" s="619"/>
      <c r="C18" s="436" t="s">
        <v>138</v>
      </c>
      <c r="D18" s="437">
        <v>36</v>
      </c>
      <c r="E18" s="466">
        <v>18.915429725052874</v>
      </c>
      <c r="F18" s="466">
        <v>11.836800615266295</v>
      </c>
      <c r="G18" s="475">
        <v>0.62577487201302306</v>
      </c>
    </row>
    <row r="19" spans="2:7" ht="37.5" customHeight="1" thickTop="1" x14ac:dyDescent="0.2">
      <c r="B19" s="619"/>
      <c r="C19" s="443" t="s">
        <v>139</v>
      </c>
      <c r="D19" s="433">
        <v>252</v>
      </c>
      <c r="E19" s="472">
        <v>16.438824613937115</v>
      </c>
      <c r="F19" s="472">
        <v>9.1183176461612909</v>
      </c>
      <c r="G19" s="471">
        <v>0.55468184984652891</v>
      </c>
    </row>
    <row r="20" spans="2:7" ht="37.5" customHeight="1" thickBot="1" x14ac:dyDescent="0.25">
      <c r="B20" s="620"/>
      <c r="C20" s="444" t="s">
        <v>140</v>
      </c>
      <c r="D20" s="476">
        <v>137</v>
      </c>
      <c r="E20" s="477">
        <v>17.062048799817745</v>
      </c>
      <c r="F20" s="478">
        <v>9.9270692511652001</v>
      </c>
      <c r="G20" s="479">
        <v>0.58182164215069176</v>
      </c>
    </row>
    <row r="25" spans="2:7" x14ac:dyDescent="0.2">
      <c r="B25" s="218"/>
    </row>
    <row r="26" spans="2:7" x14ac:dyDescent="0.2">
      <c r="B26"/>
      <c r="D26" s="480"/>
    </row>
    <row r="27" spans="2:7" x14ac:dyDescent="0.2">
      <c r="D27" s="480"/>
    </row>
  </sheetData>
  <mergeCells count="5">
    <mergeCell ref="D4:G4"/>
    <mergeCell ref="B13:B20"/>
    <mergeCell ref="B6:C6"/>
    <mergeCell ref="B4:C5"/>
    <mergeCell ref="B7:B12"/>
  </mergeCells>
  <phoneticPr fontId="2"/>
  <printOptions horizontalCentered="1"/>
  <pageMargins left="0.86614173228346458" right="0.6692913385826772" top="0.98425196850393704" bottom="0.51181102362204722" header="0.51181102362204722" footer="0.19685039370078741"/>
  <pageSetup paperSize="9" firstPageNumber="2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2:AI94"/>
  <sheetViews>
    <sheetView view="pageBreakPreview" zoomScaleNormal="100" zoomScaleSheetLayoutView="100" workbookViewId="0">
      <selection activeCell="B2" sqref="B2:P58"/>
    </sheetView>
  </sheetViews>
  <sheetFormatPr defaultColWidth="9" defaultRowHeight="13.2" x14ac:dyDescent="0.2"/>
  <cols>
    <col min="1" max="1" width="8.6640625" style="15" customWidth="1"/>
    <col min="2" max="2" width="4.77734375" style="15" customWidth="1"/>
    <col min="3" max="3" width="18.109375" style="1" customWidth="1"/>
    <col min="4" max="4" width="9.21875" style="1" customWidth="1"/>
    <col min="5" max="9" width="9" style="1"/>
    <col min="10" max="11" width="8.88671875" style="1" customWidth="1"/>
    <col min="12" max="14" width="9" style="1"/>
    <col min="15" max="16" width="9.77734375" style="1" customWidth="1"/>
    <col min="17" max="22" width="8.6640625" style="1" customWidth="1"/>
    <col min="23" max="42" width="4.6640625" style="1" customWidth="1"/>
    <col min="43" max="16384" width="9" style="1"/>
  </cols>
  <sheetData>
    <row r="2" spans="2:35" x14ac:dyDescent="0.2">
      <c r="B2" s="1" t="s">
        <v>185</v>
      </c>
    </row>
    <row r="3" spans="2:35" x14ac:dyDescent="0.2">
      <c r="B3" s="1"/>
    </row>
    <row r="4" spans="2:35" x14ac:dyDescent="0.2">
      <c r="B4" s="1"/>
    </row>
    <row r="5" spans="2:35" x14ac:dyDescent="0.2">
      <c r="B5" s="1"/>
      <c r="K5" s="31" t="s">
        <v>1</v>
      </c>
    </row>
    <row r="6" spans="2:35" x14ac:dyDescent="0.2">
      <c r="B6" s="1"/>
      <c r="K6" s="31" t="s">
        <v>142</v>
      </c>
    </row>
    <row r="7" spans="2:35" x14ac:dyDescent="0.2">
      <c r="B7" s="1"/>
      <c r="I7" s="42"/>
      <c r="K7" s="31" t="s">
        <v>163</v>
      </c>
    </row>
    <row r="8" spans="2:35" ht="13.8" thickBot="1" x14ac:dyDescent="0.25">
      <c r="B8" s="1" t="s">
        <v>126</v>
      </c>
      <c r="O8" s="2"/>
      <c r="P8" s="2" t="s">
        <v>164</v>
      </c>
    </row>
    <row r="9" spans="2:35" ht="15" customHeight="1" x14ac:dyDescent="0.2">
      <c r="B9" s="689"/>
      <c r="C9" s="689"/>
      <c r="D9" s="629" t="s">
        <v>90</v>
      </c>
      <c r="E9" s="748" t="s">
        <v>165</v>
      </c>
      <c r="F9" s="153"/>
      <c r="G9" s="153"/>
      <c r="H9" s="153"/>
      <c r="I9" s="153"/>
      <c r="J9" s="154"/>
      <c r="K9" s="154"/>
      <c r="L9" s="154"/>
      <c r="M9" s="154"/>
      <c r="N9" s="154"/>
      <c r="O9" s="758" t="s">
        <v>166</v>
      </c>
      <c r="P9" s="758" t="s">
        <v>145</v>
      </c>
    </row>
    <row r="10" spans="2:35" ht="15" customHeight="1" x14ac:dyDescent="0.2">
      <c r="B10" s="689"/>
      <c r="C10" s="689"/>
      <c r="D10" s="630"/>
      <c r="E10" s="749"/>
      <c r="F10" s="764" t="s">
        <v>186</v>
      </c>
      <c r="G10" s="764" t="s">
        <v>187</v>
      </c>
      <c r="H10" s="764" t="s">
        <v>188</v>
      </c>
      <c r="I10" s="764" t="s">
        <v>189</v>
      </c>
      <c r="J10" s="764" t="s">
        <v>190</v>
      </c>
      <c r="K10" s="764" t="s">
        <v>191</v>
      </c>
      <c r="L10" s="761" t="s">
        <v>192</v>
      </c>
      <c r="M10" s="761" t="s">
        <v>193</v>
      </c>
      <c r="N10" s="761" t="s">
        <v>178</v>
      </c>
      <c r="O10" s="759"/>
      <c r="P10" s="759"/>
    </row>
    <row r="11" spans="2:35" ht="10.5" customHeight="1" x14ac:dyDescent="0.2">
      <c r="B11" s="689"/>
      <c r="C11" s="689"/>
      <c r="D11" s="630"/>
      <c r="E11" s="749"/>
      <c r="F11" s="765"/>
      <c r="G11" s="765"/>
      <c r="H11" s="765"/>
      <c r="I11" s="765"/>
      <c r="J11" s="765"/>
      <c r="K11" s="765"/>
      <c r="L11" s="762"/>
      <c r="M11" s="762"/>
      <c r="N11" s="762"/>
      <c r="O11" s="759"/>
      <c r="P11" s="759"/>
    </row>
    <row r="12" spans="2:35" ht="59.25" customHeight="1" x14ac:dyDescent="0.2">
      <c r="B12" s="689"/>
      <c r="C12" s="689"/>
      <c r="D12" s="693"/>
      <c r="E12" s="750"/>
      <c r="F12" s="766"/>
      <c r="G12" s="766"/>
      <c r="H12" s="766"/>
      <c r="I12" s="766"/>
      <c r="J12" s="766"/>
      <c r="K12" s="766"/>
      <c r="L12" s="763"/>
      <c r="M12" s="763"/>
      <c r="N12" s="763"/>
      <c r="O12" s="760"/>
      <c r="P12" s="760"/>
      <c r="R12" s="215"/>
      <c r="AI12" s="1" t="s">
        <v>95</v>
      </c>
    </row>
    <row r="13" spans="2:35" ht="18" customHeight="1" x14ac:dyDescent="0.2">
      <c r="B13" s="698" t="s">
        <v>96</v>
      </c>
      <c r="C13" s="716"/>
      <c r="D13" s="150">
        <v>432</v>
      </c>
      <c r="E13" s="37">
        <v>341</v>
      </c>
      <c r="F13" s="8">
        <v>87</v>
      </c>
      <c r="G13" s="8">
        <v>114</v>
      </c>
      <c r="H13" s="8">
        <v>31</v>
      </c>
      <c r="I13" s="8">
        <v>233</v>
      </c>
      <c r="J13" s="8">
        <v>32</v>
      </c>
      <c r="K13" s="8">
        <v>2</v>
      </c>
      <c r="L13" s="8">
        <v>58</v>
      </c>
      <c r="M13" s="8">
        <v>58</v>
      </c>
      <c r="N13" s="7">
        <v>23</v>
      </c>
      <c r="O13" s="156">
        <v>68</v>
      </c>
      <c r="P13" s="156">
        <v>23</v>
      </c>
      <c r="R13" s="222"/>
    </row>
    <row r="14" spans="2:35" ht="18" customHeight="1" x14ac:dyDescent="0.2">
      <c r="B14" s="700"/>
      <c r="C14" s="717"/>
      <c r="D14" s="492"/>
      <c r="E14" s="448">
        <v>0.78935185185185186</v>
      </c>
      <c r="F14" s="332">
        <v>0.2013888888888889</v>
      </c>
      <c r="G14" s="332">
        <v>0.2638888888888889</v>
      </c>
      <c r="H14" s="332">
        <v>7.1759259259259259E-2</v>
      </c>
      <c r="I14" s="332">
        <v>0.53935185185185186</v>
      </c>
      <c r="J14" s="332">
        <v>7.407407407407407E-2</v>
      </c>
      <c r="K14" s="332">
        <v>4.6296296296296294E-3</v>
      </c>
      <c r="L14" s="332">
        <v>0.13425925925925927</v>
      </c>
      <c r="M14" s="332">
        <v>0.13425925925925927</v>
      </c>
      <c r="N14" s="449">
        <v>5.3240740740740741E-2</v>
      </c>
      <c r="O14" s="450">
        <v>0.15740740740740741</v>
      </c>
      <c r="P14" s="450">
        <v>5.3240740740740741E-2</v>
      </c>
      <c r="Q14" s="33"/>
      <c r="R14" s="222"/>
    </row>
    <row r="15" spans="2:35" ht="18" customHeight="1" thickBot="1" x14ac:dyDescent="0.25">
      <c r="B15" s="702"/>
      <c r="C15" s="756"/>
      <c r="D15" s="493"/>
      <c r="E15" s="451"/>
      <c r="F15" s="334">
        <v>0.25513196480938416</v>
      </c>
      <c r="G15" s="334">
        <v>0.33431085043988268</v>
      </c>
      <c r="H15" s="334">
        <v>9.0909090909090912E-2</v>
      </c>
      <c r="I15" s="334">
        <v>0.68328445747800581</v>
      </c>
      <c r="J15" s="334">
        <v>9.3841642228739003E-2</v>
      </c>
      <c r="K15" s="334">
        <v>5.8651026392961877E-3</v>
      </c>
      <c r="L15" s="334">
        <v>0.17008797653958943</v>
      </c>
      <c r="M15" s="334">
        <v>0.17008797653958943</v>
      </c>
      <c r="N15" s="481">
        <v>6.7448680351906154E-2</v>
      </c>
      <c r="O15" s="453"/>
      <c r="P15" s="453"/>
      <c r="R15" s="222"/>
    </row>
    <row r="16" spans="2:35" ht="18" customHeight="1" thickTop="1" x14ac:dyDescent="0.2">
      <c r="B16" s="618" t="s">
        <v>97</v>
      </c>
      <c r="C16" s="704" t="s">
        <v>98</v>
      </c>
      <c r="D16" s="336">
        <v>48</v>
      </c>
      <c r="E16" s="39">
        <v>41</v>
      </c>
      <c r="F16" s="40">
        <v>17</v>
      </c>
      <c r="G16" s="40">
        <v>10</v>
      </c>
      <c r="H16" s="40">
        <v>2</v>
      </c>
      <c r="I16" s="40">
        <v>27</v>
      </c>
      <c r="J16" s="40">
        <v>1</v>
      </c>
      <c r="K16" s="40">
        <v>1</v>
      </c>
      <c r="L16" s="40">
        <v>7</v>
      </c>
      <c r="M16" s="41">
        <v>5</v>
      </c>
      <c r="N16" s="41">
        <v>2</v>
      </c>
      <c r="O16" s="157">
        <v>7</v>
      </c>
      <c r="P16" s="157">
        <v>0</v>
      </c>
      <c r="R16" s="222"/>
    </row>
    <row r="17" spans="2:18" ht="18" customHeight="1" x14ac:dyDescent="0.2">
      <c r="B17" s="619"/>
      <c r="C17" s="630"/>
      <c r="D17" s="348"/>
      <c r="E17" s="448">
        <v>0.85416666666666663</v>
      </c>
      <c r="F17" s="332">
        <v>0.35416666666666669</v>
      </c>
      <c r="G17" s="332">
        <v>0.20833333333333334</v>
      </c>
      <c r="H17" s="332">
        <v>4.1666666666666664E-2</v>
      </c>
      <c r="I17" s="332">
        <v>0.5625</v>
      </c>
      <c r="J17" s="332">
        <v>2.0833333333333332E-2</v>
      </c>
      <c r="K17" s="332">
        <v>2.0833333333333332E-2</v>
      </c>
      <c r="L17" s="332">
        <v>0.14583333333333334</v>
      </c>
      <c r="M17" s="449">
        <v>0.10416666666666667</v>
      </c>
      <c r="N17" s="449">
        <v>4.1666666666666664E-2</v>
      </c>
      <c r="O17" s="450">
        <v>0.14583333333333334</v>
      </c>
      <c r="P17" s="450">
        <v>0</v>
      </c>
      <c r="Q17" s="33"/>
      <c r="R17" s="222"/>
    </row>
    <row r="18" spans="2:18" ht="18" customHeight="1" x14ac:dyDescent="0.2">
      <c r="B18" s="619"/>
      <c r="C18" s="693"/>
      <c r="D18" s="182"/>
      <c r="E18" s="454"/>
      <c r="F18" s="338">
        <v>0.41463414634146339</v>
      </c>
      <c r="G18" s="338">
        <v>0.24390243902439024</v>
      </c>
      <c r="H18" s="338">
        <v>4.878048780487805E-2</v>
      </c>
      <c r="I18" s="338">
        <v>0.65853658536585369</v>
      </c>
      <c r="J18" s="338">
        <v>2.4390243902439025E-2</v>
      </c>
      <c r="K18" s="338">
        <v>2.4390243902439025E-2</v>
      </c>
      <c r="L18" s="338">
        <v>0.17073170731707318</v>
      </c>
      <c r="M18" s="482">
        <v>0.12195121951219512</v>
      </c>
      <c r="N18" s="482">
        <v>4.878048780487805E-2</v>
      </c>
      <c r="O18" s="455"/>
      <c r="P18" s="455"/>
      <c r="R18" s="222"/>
    </row>
    <row r="19" spans="2:18" ht="18" customHeight="1" x14ac:dyDescent="0.2">
      <c r="B19" s="619"/>
      <c r="C19" s="629" t="s">
        <v>99</v>
      </c>
      <c r="D19" s="329">
        <v>72</v>
      </c>
      <c r="E19" s="38">
        <v>62</v>
      </c>
      <c r="F19" s="24">
        <v>7</v>
      </c>
      <c r="G19" s="24">
        <v>30</v>
      </c>
      <c r="H19" s="24">
        <v>6</v>
      </c>
      <c r="I19" s="24">
        <v>43</v>
      </c>
      <c r="J19" s="24">
        <v>6</v>
      </c>
      <c r="K19" s="24">
        <v>0</v>
      </c>
      <c r="L19" s="24">
        <v>13</v>
      </c>
      <c r="M19" s="14">
        <v>11</v>
      </c>
      <c r="N19" s="14">
        <v>4</v>
      </c>
      <c r="O19" s="158">
        <v>10</v>
      </c>
      <c r="P19" s="158">
        <v>0</v>
      </c>
      <c r="R19" s="222"/>
    </row>
    <row r="20" spans="2:18" ht="18" customHeight="1" x14ac:dyDescent="0.2">
      <c r="B20" s="619"/>
      <c r="C20" s="630"/>
      <c r="D20" s="348"/>
      <c r="E20" s="448">
        <v>0.86111111111111116</v>
      </c>
      <c r="F20" s="332">
        <v>9.7222222222222224E-2</v>
      </c>
      <c r="G20" s="332">
        <v>0.41666666666666669</v>
      </c>
      <c r="H20" s="332">
        <v>8.3333333333333329E-2</v>
      </c>
      <c r="I20" s="332">
        <v>0.59722222222222221</v>
      </c>
      <c r="J20" s="332">
        <v>8.3333333333333329E-2</v>
      </c>
      <c r="K20" s="332">
        <v>0</v>
      </c>
      <c r="L20" s="332">
        <v>0.18055555555555555</v>
      </c>
      <c r="M20" s="449">
        <v>0.15277777777777779</v>
      </c>
      <c r="N20" s="449">
        <v>5.5555555555555552E-2</v>
      </c>
      <c r="O20" s="450">
        <v>0.1388888888888889</v>
      </c>
      <c r="P20" s="450">
        <v>0</v>
      </c>
      <c r="Q20" s="33"/>
      <c r="R20" s="222"/>
    </row>
    <row r="21" spans="2:18" ht="18" customHeight="1" x14ac:dyDescent="0.2">
      <c r="B21" s="619"/>
      <c r="C21" s="693"/>
      <c r="D21" s="511"/>
      <c r="E21" s="454"/>
      <c r="F21" s="338">
        <v>0.11290322580645161</v>
      </c>
      <c r="G21" s="338">
        <v>0.4838709677419355</v>
      </c>
      <c r="H21" s="338">
        <v>9.6774193548387094E-2</v>
      </c>
      <c r="I21" s="338">
        <v>0.69354838709677424</v>
      </c>
      <c r="J21" s="338">
        <v>9.6774193548387094E-2</v>
      </c>
      <c r="K21" s="338">
        <v>0</v>
      </c>
      <c r="L21" s="338">
        <v>0.20967741935483872</v>
      </c>
      <c r="M21" s="482">
        <v>0.17741935483870969</v>
      </c>
      <c r="N21" s="482">
        <v>6.4516129032258063E-2</v>
      </c>
      <c r="O21" s="455"/>
      <c r="P21" s="455"/>
      <c r="R21" s="222"/>
    </row>
    <row r="22" spans="2:18" ht="18" customHeight="1" x14ac:dyDescent="0.2">
      <c r="B22" s="619"/>
      <c r="C22" s="629" t="s">
        <v>100</v>
      </c>
      <c r="D22" s="340">
        <v>24</v>
      </c>
      <c r="E22" s="38">
        <v>16</v>
      </c>
      <c r="F22" s="24">
        <v>7</v>
      </c>
      <c r="G22" s="24">
        <v>6</v>
      </c>
      <c r="H22" s="24">
        <v>2</v>
      </c>
      <c r="I22" s="24">
        <v>10</v>
      </c>
      <c r="J22" s="24">
        <v>3</v>
      </c>
      <c r="K22" s="24">
        <v>0</v>
      </c>
      <c r="L22" s="24">
        <v>4</v>
      </c>
      <c r="M22" s="14">
        <v>4</v>
      </c>
      <c r="N22" s="14">
        <v>0</v>
      </c>
      <c r="O22" s="158">
        <v>8</v>
      </c>
      <c r="P22" s="158">
        <v>0</v>
      </c>
      <c r="R22" s="222"/>
    </row>
    <row r="23" spans="2:18" ht="18" customHeight="1" x14ac:dyDescent="0.2">
      <c r="B23" s="619"/>
      <c r="C23" s="630"/>
      <c r="D23" s="348"/>
      <c r="E23" s="448">
        <v>0.66666666666666663</v>
      </c>
      <c r="F23" s="332">
        <v>0.29166666666666669</v>
      </c>
      <c r="G23" s="332">
        <v>0.25</v>
      </c>
      <c r="H23" s="332">
        <v>8.3333333333333329E-2</v>
      </c>
      <c r="I23" s="332">
        <v>0.41666666666666669</v>
      </c>
      <c r="J23" s="332">
        <v>0.125</v>
      </c>
      <c r="K23" s="332">
        <v>0</v>
      </c>
      <c r="L23" s="332">
        <v>0.16666666666666666</v>
      </c>
      <c r="M23" s="449">
        <v>0.16666666666666666</v>
      </c>
      <c r="N23" s="449">
        <v>0</v>
      </c>
      <c r="O23" s="450">
        <v>0.33333333333333331</v>
      </c>
      <c r="P23" s="450">
        <v>0</v>
      </c>
      <c r="Q23" s="33"/>
      <c r="R23" s="222"/>
    </row>
    <row r="24" spans="2:18" ht="18" customHeight="1" x14ac:dyDescent="0.2">
      <c r="B24" s="619"/>
      <c r="C24" s="693"/>
      <c r="D24" s="511"/>
      <c r="E24" s="454"/>
      <c r="F24" s="338">
        <v>0.4375</v>
      </c>
      <c r="G24" s="338">
        <v>0.375</v>
      </c>
      <c r="H24" s="338">
        <v>0.125</v>
      </c>
      <c r="I24" s="338">
        <v>0.625</v>
      </c>
      <c r="J24" s="338">
        <v>0.1875</v>
      </c>
      <c r="K24" s="338">
        <v>0</v>
      </c>
      <c r="L24" s="338">
        <v>0.25</v>
      </c>
      <c r="M24" s="482">
        <v>0.25</v>
      </c>
      <c r="N24" s="482">
        <v>0</v>
      </c>
      <c r="O24" s="455"/>
      <c r="P24" s="455"/>
      <c r="R24" s="222"/>
    </row>
    <row r="25" spans="2:18" ht="18" customHeight="1" x14ac:dyDescent="0.2">
      <c r="B25" s="619"/>
      <c r="C25" s="629" t="s">
        <v>101</v>
      </c>
      <c r="D25" s="340">
        <v>102</v>
      </c>
      <c r="E25" s="38">
        <v>77</v>
      </c>
      <c r="F25" s="24">
        <v>19</v>
      </c>
      <c r="G25" s="24">
        <v>21</v>
      </c>
      <c r="H25" s="24">
        <v>5</v>
      </c>
      <c r="I25" s="24">
        <v>50</v>
      </c>
      <c r="J25" s="24">
        <v>7</v>
      </c>
      <c r="K25" s="24">
        <v>0</v>
      </c>
      <c r="L25" s="24">
        <v>10</v>
      </c>
      <c r="M25" s="14">
        <v>14</v>
      </c>
      <c r="N25" s="14">
        <v>7</v>
      </c>
      <c r="O25" s="158">
        <v>18</v>
      </c>
      <c r="P25" s="158">
        <v>7</v>
      </c>
      <c r="R25" s="222"/>
    </row>
    <row r="26" spans="2:18" ht="18" customHeight="1" x14ac:dyDescent="0.2">
      <c r="B26" s="619"/>
      <c r="C26" s="630"/>
      <c r="D26" s="348"/>
      <c r="E26" s="448">
        <v>0.75490196078431371</v>
      </c>
      <c r="F26" s="332">
        <v>0.18627450980392157</v>
      </c>
      <c r="G26" s="332">
        <v>0.20588235294117646</v>
      </c>
      <c r="H26" s="332">
        <v>4.9019607843137254E-2</v>
      </c>
      <c r="I26" s="332">
        <v>0.49019607843137253</v>
      </c>
      <c r="J26" s="332">
        <v>6.8627450980392163E-2</v>
      </c>
      <c r="K26" s="332">
        <v>0</v>
      </c>
      <c r="L26" s="332">
        <v>9.8039215686274508E-2</v>
      </c>
      <c r="M26" s="449">
        <v>0.13725490196078433</v>
      </c>
      <c r="N26" s="449">
        <v>6.8627450980392163E-2</v>
      </c>
      <c r="O26" s="450">
        <v>0.17647058823529413</v>
      </c>
      <c r="P26" s="450">
        <v>6.8627450980392163E-2</v>
      </c>
      <c r="Q26" s="33"/>
      <c r="R26" s="222"/>
    </row>
    <row r="27" spans="2:18" ht="18" customHeight="1" x14ac:dyDescent="0.2">
      <c r="B27" s="619"/>
      <c r="C27" s="693"/>
      <c r="D27" s="511"/>
      <c r="E27" s="454"/>
      <c r="F27" s="338">
        <v>0.24675324675324675</v>
      </c>
      <c r="G27" s="338">
        <v>0.27272727272727271</v>
      </c>
      <c r="H27" s="338">
        <v>6.4935064935064929E-2</v>
      </c>
      <c r="I27" s="338">
        <v>0.64935064935064934</v>
      </c>
      <c r="J27" s="338">
        <v>9.0909090909090912E-2</v>
      </c>
      <c r="K27" s="338">
        <v>0</v>
      </c>
      <c r="L27" s="338">
        <v>0.12987012987012986</v>
      </c>
      <c r="M27" s="482">
        <v>0.18181818181818182</v>
      </c>
      <c r="N27" s="482">
        <v>9.0909090909090912E-2</v>
      </c>
      <c r="O27" s="455"/>
      <c r="P27" s="455"/>
      <c r="R27" s="222"/>
    </row>
    <row r="28" spans="2:18" ht="18" customHeight="1" x14ac:dyDescent="0.2">
      <c r="B28" s="619"/>
      <c r="C28" s="629" t="s">
        <v>102</v>
      </c>
      <c r="D28" s="340">
        <v>15</v>
      </c>
      <c r="E28" s="37">
        <v>14</v>
      </c>
      <c r="F28" s="8">
        <v>5</v>
      </c>
      <c r="G28" s="8">
        <v>7</v>
      </c>
      <c r="H28" s="8">
        <v>2</v>
      </c>
      <c r="I28" s="8">
        <v>10</v>
      </c>
      <c r="J28" s="8">
        <v>2</v>
      </c>
      <c r="K28" s="8">
        <v>0</v>
      </c>
      <c r="L28" s="8">
        <v>6</v>
      </c>
      <c r="M28" s="7">
        <v>5</v>
      </c>
      <c r="N28" s="7">
        <v>1</v>
      </c>
      <c r="O28" s="156">
        <v>1</v>
      </c>
      <c r="P28" s="156">
        <v>0</v>
      </c>
      <c r="R28" s="222"/>
    </row>
    <row r="29" spans="2:18" ht="18" customHeight="1" x14ac:dyDescent="0.2">
      <c r="B29" s="619"/>
      <c r="C29" s="630"/>
      <c r="D29" s="348"/>
      <c r="E29" s="448">
        <v>0.93333333333333335</v>
      </c>
      <c r="F29" s="332">
        <v>0.33333333333333331</v>
      </c>
      <c r="G29" s="332">
        <v>0.46666666666666667</v>
      </c>
      <c r="H29" s="332">
        <v>0.13333333333333333</v>
      </c>
      <c r="I29" s="332">
        <v>0.66666666666666663</v>
      </c>
      <c r="J29" s="332">
        <v>0.13333333333333333</v>
      </c>
      <c r="K29" s="332">
        <v>0</v>
      </c>
      <c r="L29" s="332">
        <v>0.4</v>
      </c>
      <c r="M29" s="449">
        <v>0.33333333333333331</v>
      </c>
      <c r="N29" s="449">
        <v>6.6666666666666666E-2</v>
      </c>
      <c r="O29" s="450">
        <v>6.6666666666666666E-2</v>
      </c>
      <c r="P29" s="450">
        <v>0</v>
      </c>
      <c r="Q29" s="33"/>
      <c r="R29" s="222"/>
    </row>
    <row r="30" spans="2:18" ht="18" customHeight="1" x14ac:dyDescent="0.2">
      <c r="B30" s="619"/>
      <c r="C30" s="693"/>
      <c r="D30" s="511"/>
      <c r="E30" s="454"/>
      <c r="F30" s="338">
        <v>0.35714285714285715</v>
      </c>
      <c r="G30" s="338">
        <v>0.5</v>
      </c>
      <c r="H30" s="338">
        <v>0.14285714285714285</v>
      </c>
      <c r="I30" s="338">
        <v>0.7142857142857143</v>
      </c>
      <c r="J30" s="338">
        <v>0.14285714285714285</v>
      </c>
      <c r="K30" s="338">
        <v>0</v>
      </c>
      <c r="L30" s="338">
        <v>0.42857142857142855</v>
      </c>
      <c r="M30" s="482">
        <v>0.35714285714285715</v>
      </c>
      <c r="N30" s="482">
        <v>7.1428571428571425E-2</v>
      </c>
      <c r="O30" s="455"/>
      <c r="P30" s="455"/>
      <c r="R30" s="222"/>
    </row>
    <row r="31" spans="2:18" ht="18" customHeight="1" x14ac:dyDescent="0.2">
      <c r="B31" s="619"/>
      <c r="C31" s="629" t="s">
        <v>103</v>
      </c>
      <c r="D31" s="340">
        <v>171</v>
      </c>
      <c r="E31" s="38">
        <v>131</v>
      </c>
      <c r="F31" s="24">
        <v>32</v>
      </c>
      <c r="G31" s="24">
        <v>40</v>
      </c>
      <c r="H31" s="24">
        <v>14</v>
      </c>
      <c r="I31" s="24">
        <v>93</v>
      </c>
      <c r="J31" s="24">
        <v>13</v>
      </c>
      <c r="K31" s="24">
        <v>1</v>
      </c>
      <c r="L31" s="24">
        <v>18</v>
      </c>
      <c r="M31" s="14">
        <v>19</v>
      </c>
      <c r="N31" s="14">
        <v>9</v>
      </c>
      <c r="O31" s="158">
        <v>24</v>
      </c>
      <c r="P31" s="158">
        <v>16</v>
      </c>
      <c r="R31" s="222"/>
    </row>
    <row r="32" spans="2:18" ht="18" customHeight="1" x14ac:dyDescent="0.2">
      <c r="B32" s="619"/>
      <c r="C32" s="630"/>
      <c r="D32" s="348"/>
      <c r="E32" s="448">
        <v>0.76608187134502925</v>
      </c>
      <c r="F32" s="332">
        <v>0.1871345029239766</v>
      </c>
      <c r="G32" s="332">
        <v>0.23391812865497075</v>
      </c>
      <c r="H32" s="332">
        <v>8.1871345029239762E-2</v>
      </c>
      <c r="I32" s="332">
        <v>0.54385964912280704</v>
      </c>
      <c r="J32" s="332">
        <v>7.6023391812865493E-2</v>
      </c>
      <c r="K32" s="332">
        <v>5.8479532163742687E-3</v>
      </c>
      <c r="L32" s="332">
        <v>0.10526315789473684</v>
      </c>
      <c r="M32" s="449">
        <v>0.1111111111111111</v>
      </c>
      <c r="N32" s="449">
        <v>5.2631578947368418E-2</v>
      </c>
      <c r="O32" s="450">
        <v>0.14035087719298245</v>
      </c>
      <c r="P32" s="450">
        <v>9.3567251461988299E-2</v>
      </c>
      <c r="Q32" s="33"/>
      <c r="R32" s="222"/>
    </row>
    <row r="33" spans="2:18" ht="18" customHeight="1" thickBot="1" x14ac:dyDescent="0.25">
      <c r="B33" s="627"/>
      <c r="C33" s="694"/>
      <c r="D33" s="512"/>
      <c r="E33" s="456"/>
      <c r="F33" s="342">
        <v>0.24427480916030533</v>
      </c>
      <c r="G33" s="342">
        <v>0.30534351145038169</v>
      </c>
      <c r="H33" s="342">
        <v>0.10687022900763359</v>
      </c>
      <c r="I33" s="342">
        <v>0.70992366412213737</v>
      </c>
      <c r="J33" s="342">
        <v>9.9236641221374045E-2</v>
      </c>
      <c r="K33" s="342">
        <v>7.6335877862595417E-3</v>
      </c>
      <c r="L33" s="342">
        <v>0.13740458015267176</v>
      </c>
      <c r="M33" s="457">
        <v>0.14503816793893129</v>
      </c>
      <c r="N33" s="457">
        <v>6.8702290076335881E-2</v>
      </c>
      <c r="O33" s="458"/>
      <c r="P33" s="458"/>
      <c r="R33" s="222"/>
    </row>
    <row r="34" spans="2:18" ht="18" customHeight="1" thickTop="1" x14ac:dyDescent="0.2">
      <c r="B34" s="618" t="s">
        <v>104</v>
      </c>
      <c r="C34" s="704" t="s">
        <v>105</v>
      </c>
      <c r="D34" s="340">
        <v>100</v>
      </c>
      <c r="E34" s="38">
        <v>57</v>
      </c>
      <c r="F34" s="24">
        <v>5</v>
      </c>
      <c r="G34" s="24">
        <v>16</v>
      </c>
      <c r="H34" s="24">
        <v>4</v>
      </c>
      <c r="I34" s="24">
        <v>34</v>
      </c>
      <c r="J34" s="24">
        <v>1</v>
      </c>
      <c r="K34" s="24">
        <v>0</v>
      </c>
      <c r="L34" s="24">
        <v>3</v>
      </c>
      <c r="M34" s="14">
        <v>8</v>
      </c>
      <c r="N34" s="14">
        <v>7</v>
      </c>
      <c r="O34" s="158">
        <v>29</v>
      </c>
      <c r="P34" s="158">
        <v>14</v>
      </c>
      <c r="R34" s="222"/>
    </row>
    <row r="35" spans="2:18" ht="18" customHeight="1" x14ac:dyDescent="0.2">
      <c r="B35" s="619"/>
      <c r="C35" s="630"/>
      <c r="D35" s="348"/>
      <c r="E35" s="448">
        <v>0.56999999999999995</v>
      </c>
      <c r="F35" s="332">
        <v>0.05</v>
      </c>
      <c r="G35" s="332">
        <v>0.16</v>
      </c>
      <c r="H35" s="332">
        <v>0.04</v>
      </c>
      <c r="I35" s="332">
        <v>0.34</v>
      </c>
      <c r="J35" s="332">
        <v>0.01</v>
      </c>
      <c r="K35" s="332">
        <v>0</v>
      </c>
      <c r="L35" s="332">
        <v>0.03</v>
      </c>
      <c r="M35" s="449">
        <v>0.08</v>
      </c>
      <c r="N35" s="449">
        <v>7.0000000000000007E-2</v>
      </c>
      <c r="O35" s="450">
        <v>0.28999999999999998</v>
      </c>
      <c r="P35" s="450">
        <v>0.14000000000000001</v>
      </c>
      <c r="Q35" s="33"/>
      <c r="R35" s="222"/>
    </row>
    <row r="36" spans="2:18" ht="18" customHeight="1" x14ac:dyDescent="0.2">
      <c r="B36" s="619"/>
      <c r="C36" s="693"/>
      <c r="D36" s="511"/>
      <c r="E36" s="454"/>
      <c r="F36" s="338">
        <v>8.771929824561403E-2</v>
      </c>
      <c r="G36" s="338">
        <v>0.2807017543859649</v>
      </c>
      <c r="H36" s="338">
        <v>7.0175438596491224E-2</v>
      </c>
      <c r="I36" s="338">
        <v>0.59649122807017541</v>
      </c>
      <c r="J36" s="338">
        <v>1.7543859649122806E-2</v>
      </c>
      <c r="K36" s="338">
        <v>0</v>
      </c>
      <c r="L36" s="338">
        <v>5.2631578947368418E-2</v>
      </c>
      <c r="M36" s="482">
        <v>0.14035087719298245</v>
      </c>
      <c r="N36" s="482">
        <v>0.12280701754385964</v>
      </c>
      <c r="O36" s="455"/>
      <c r="P36" s="455"/>
      <c r="R36" s="222"/>
    </row>
    <row r="37" spans="2:18" ht="18" customHeight="1" x14ac:dyDescent="0.2">
      <c r="B37" s="619"/>
      <c r="C37" s="629" t="s">
        <v>106</v>
      </c>
      <c r="D37" s="340">
        <v>177</v>
      </c>
      <c r="E37" s="38">
        <v>144</v>
      </c>
      <c r="F37" s="24">
        <v>35</v>
      </c>
      <c r="G37" s="24">
        <v>48</v>
      </c>
      <c r="H37" s="24">
        <v>13</v>
      </c>
      <c r="I37" s="24">
        <v>92</v>
      </c>
      <c r="J37" s="24">
        <v>9</v>
      </c>
      <c r="K37" s="24">
        <v>0</v>
      </c>
      <c r="L37" s="24">
        <v>12</v>
      </c>
      <c r="M37" s="14">
        <v>24</v>
      </c>
      <c r="N37" s="14">
        <v>10</v>
      </c>
      <c r="O37" s="158">
        <v>27</v>
      </c>
      <c r="P37" s="158">
        <v>6</v>
      </c>
      <c r="R37" s="222"/>
    </row>
    <row r="38" spans="2:18" ht="18" customHeight="1" x14ac:dyDescent="0.2">
      <c r="B38" s="619"/>
      <c r="C38" s="630"/>
      <c r="D38" s="348"/>
      <c r="E38" s="448">
        <v>0.81355932203389836</v>
      </c>
      <c r="F38" s="332">
        <v>0.19774011299435029</v>
      </c>
      <c r="G38" s="332">
        <v>0.2711864406779661</v>
      </c>
      <c r="H38" s="332">
        <v>7.3446327683615822E-2</v>
      </c>
      <c r="I38" s="332">
        <v>0.51977401129943501</v>
      </c>
      <c r="J38" s="332">
        <v>5.0847457627118647E-2</v>
      </c>
      <c r="K38" s="332">
        <v>0</v>
      </c>
      <c r="L38" s="332">
        <v>6.7796610169491525E-2</v>
      </c>
      <c r="M38" s="449">
        <v>0.13559322033898305</v>
      </c>
      <c r="N38" s="449">
        <v>5.6497175141242938E-2</v>
      </c>
      <c r="O38" s="450">
        <v>0.15254237288135594</v>
      </c>
      <c r="P38" s="450">
        <v>3.3898305084745763E-2</v>
      </c>
      <c r="Q38" s="33"/>
      <c r="R38" s="222"/>
    </row>
    <row r="39" spans="2:18" ht="18" customHeight="1" x14ac:dyDescent="0.2">
      <c r="B39" s="619"/>
      <c r="C39" s="693"/>
      <c r="D39" s="511"/>
      <c r="E39" s="454"/>
      <c r="F39" s="338">
        <v>0.24305555555555555</v>
      </c>
      <c r="G39" s="338">
        <v>0.33333333333333331</v>
      </c>
      <c r="H39" s="338">
        <v>9.0277777777777776E-2</v>
      </c>
      <c r="I39" s="338">
        <v>0.63888888888888884</v>
      </c>
      <c r="J39" s="338">
        <v>6.25E-2</v>
      </c>
      <c r="K39" s="338">
        <v>0.02</v>
      </c>
      <c r="L39" s="338">
        <v>8.3333333333333329E-2</v>
      </c>
      <c r="M39" s="482">
        <v>0.16666666666666666</v>
      </c>
      <c r="N39" s="482">
        <v>6.9444444444444448E-2</v>
      </c>
      <c r="O39" s="455"/>
      <c r="P39" s="455"/>
      <c r="R39" s="222"/>
    </row>
    <row r="40" spans="2:18" ht="18" customHeight="1" x14ac:dyDescent="0.2">
      <c r="B40" s="619"/>
      <c r="C40" s="629" t="s">
        <v>107</v>
      </c>
      <c r="D40" s="340">
        <v>54</v>
      </c>
      <c r="E40" s="37">
        <v>45</v>
      </c>
      <c r="F40" s="8">
        <v>13</v>
      </c>
      <c r="G40" s="8">
        <v>12</v>
      </c>
      <c r="H40" s="8">
        <v>4</v>
      </c>
      <c r="I40" s="8">
        <v>31</v>
      </c>
      <c r="J40" s="8">
        <v>8</v>
      </c>
      <c r="K40" s="8">
        <v>1</v>
      </c>
      <c r="L40" s="8">
        <v>9</v>
      </c>
      <c r="M40" s="7">
        <v>4</v>
      </c>
      <c r="N40" s="7">
        <v>2</v>
      </c>
      <c r="O40" s="156">
        <v>6</v>
      </c>
      <c r="P40" s="156">
        <v>3</v>
      </c>
      <c r="R40" s="222"/>
    </row>
    <row r="41" spans="2:18" ht="18" customHeight="1" x14ac:dyDescent="0.2">
      <c r="B41" s="619"/>
      <c r="C41" s="630"/>
      <c r="D41" s="348"/>
      <c r="E41" s="448">
        <v>0.83333333333333337</v>
      </c>
      <c r="F41" s="332">
        <v>0.24074074074074073</v>
      </c>
      <c r="G41" s="332">
        <v>0.22222222222222221</v>
      </c>
      <c r="H41" s="332">
        <v>7.407407407407407E-2</v>
      </c>
      <c r="I41" s="332">
        <v>0.57407407407407407</v>
      </c>
      <c r="J41" s="332">
        <v>0.14814814814814814</v>
      </c>
      <c r="K41" s="332">
        <v>1.8518518518518517E-2</v>
      </c>
      <c r="L41" s="332">
        <v>0.16666666666666666</v>
      </c>
      <c r="M41" s="449">
        <v>7.407407407407407E-2</v>
      </c>
      <c r="N41" s="449">
        <v>3.7037037037037035E-2</v>
      </c>
      <c r="O41" s="450">
        <v>0.1111111111111111</v>
      </c>
      <c r="P41" s="450">
        <v>5.5555555555555552E-2</v>
      </c>
      <c r="Q41" s="33"/>
      <c r="R41" s="222"/>
    </row>
    <row r="42" spans="2:18" ht="18" customHeight="1" x14ac:dyDescent="0.2">
      <c r="B42" s="619"/>
      <c r="C42" s="693"/>
      <c r="D42" s="511"/>
      <c r="E42" s="454"/>
      <c r="F42" s="338">
        <v>0.28888888888888886</v>
      </c>
      <c r="G42" s="338">
        <v>0.26666666666666666</v>
      </c>
      <c r="H42" s="338">
        <v>8.8888888888888892E-2</v>
      </c>
      <c r="I42" s="338">
        <v>0.68888888888888888</v>
      </c>
      <c r="J42" s="338">
        <v>0.17777777777777778</v>
      </c>
      <c r="K42" s="338">
        <v>2.2222222222222223E-2</v>
      </c>
      <c r="L42" s="338">
        <v>0.2</v>
      </c>
      <c r="M42" s="482">
        <v>8.8888888888888892E-2</v>
      </c>
      <c r="N42" s="482">
        <v>4.4444444444444446E-2</v>
      </c>
      <c r="O42" s="455"/>
      <c r="P42" s="455"/>
      <c r="R42" s="222"/>
    </row>
    <row r="43" spans="2:18" ht="18" customHeight="1" x14ac:dyDescent="0.2">
      <c r="B43" s="619"/>
      <c r="C43" s="629" t="s">
        <v>108</v>
      </c>
      <c r="D43" s="340">
        <v>36</v>
      </c>
      <c r="E43" s="37">
        <v>32</v>
      </c>
      <c r="F43" s="8">
        <v>11</v>
      </c>
      <c r="G43" s="8">
        <v>9</v>
      </c>
      <c r="H43" s="8">
        <v>3</v>
      </c>
      <c r="I43" s="8">
        <v>27</v>
      </c>
      <c r="J43" s="8">
        <v>4</v>
      </c>
      <c r="K43" s="8">
        <v>1</v>
      </c>
      <c r="L43" s="8">
        <v>5</v>
      </c>
      <c r="M43" s="7">
        <v>4</v>
      </c>
      <c r="N43" s="7">
        <v>2</v>
      </c>
      <c r="O43" s="156">
        <v>4</v>
      </c>
      <c r="P43" s="156">
        <v>0</v>
      </c>
      <c r="R43" s="222"/>
    </row>
    <row r="44" spans="2:18" ht="18" customHeight="1" x14ac:dyDescent="0.2">
      <c r="B44" s="619"/>
      <c r="C44" s="630"/>
      <c r="D44" s="348"/>
      <c r="E44" s="448">
        <v>0.88888888888888884</v>
      </c>
      <c r="F44" s="332">
        <v>0.30555555555555558</v>
      </c>
      <c r="G44" s="332">
        <v>0.25</v>
      </c>
      <c r="H44" s="332">
        <v>8.3333333333333329E-2</v>
      </c>
      <c r="I44" s="332">
        <v>0.75</v>
      </c>
      <c r="J44" s="332">
        <v>0.1111111111111111</v>
      </c>
      <c r="K44" s="332">
        <v>2.7777777777777776E-2</v>
      </c>
      <c r="L44" s="332">
        <v>0.1388888888888889</v>
      </c>
      <c r="M44" s="449">
        <v>0.1111111111111111</v>
      </c>
      <c r="N44" s="449">
        <v>5.5555555555555552E-2</v>
      </c>
      <c r="O44" s="450">
        <v>0.1111111111111111</v>
      </c>
      <c r="P44" s="450">
        <v>0</v>
      </c>
      <c r="Q44" s="33"/>
      <c r="R44" s="222"/>
    </row>
    <row r="45" spans="2:18" ht="18" customHeight="1" x14ac:dyDescent="0.2">
      <c r="B45" s="619"/>
      <c r="C45" s="693"/>
      <c r="D45" s="511"/>
      <c r="E45" s="454"/>
      <c r="F45" s="338">
        <v>0.34375</v>
      </c>
      <c r="G45" s="338">
        <v>0.28125</v>
      </c>
      <c r="H45" s="338">
        <v>9.375E-2</v>
      </c>
      <c r="I45" s="338">
        <v>0.84375</v>
      </c>
      <c r="J45" s="338">
        <v>0.125</v>
      </c>
      <c r="K45" s="338">
        <v>3.125E-2</v>
      </c>
      <c r="L45" s="338">
        <v>0.15625</v>
      </c>
      <c r="M45" s="482">
        <v>0.125</v>
      </c>
      <c r="N45" s="482">
        <v>6.25E-2</v>
      </c>
      <c r="O45" s="455"/>
      <c r="P45" s="455"/>
      <c r="R45" s="222"/>
    </row>
    <row r="46" spans="2:18" ht="18" customHeight="1" x14ac:dyDescent="0.2">
      <c r="B46" s="619"/>
      <c r="C46" s="629" t="s">
        <v>109</v>
      </c>
      <c r="D46" s="340">
        <v>28</v>
      </c>
      <c r="E46" s="37">
        <v>26</v>
      </c>
      <c r="F46" s="8">
        <v>7</v>
      </c>
      <c r="G46" s="8">
        <v>9</v>
      </c>
      <c r="H46" s="8">
        <v>2</v>
      </c>
      <c r="I46" s="8">
        <v>21</v>
      </c>
      <c r="J46" s="8">
        <v>1</v>
      </c>
      <c r="K46" s="8">
        <v>0</v>
      </c>
      <c r="L46" s="8">
        <v>9</v>
      </c>
      <c r="M46" s="7">
        <v>4</v>
      </c>
      <c r="N46" s="7">
        <v>0</v>
      </c>
      <c r="O46" s="156">
        <v>2</v>
      </c>
      <c r="P46" s="156">
        <v>0</v>
      </c>
      <c r="R46" s="222"/>
    </row>
    <row r="47" spans="2:18" ht="18" customHeight="1" x14ac:dyDescent="0.2">
      <c r="B47" s="619"/>
      <c r="C47" s="630"/>
      <c r="D47" s="348"/>
      <c r="E47" s="448">
        <v>0.9285714285714286</v>
      </c>
      <c r="F47" s="332">
        <v>0.25</v>
      </c>
      <c r="G47" s="332">
        <v>0.32142857142857145</v>
      </c>
      <c r="H47" s="332">
        <v>7.1428571428571425E-2</v>
      </c>
      <c r="I47" s="332">
        <v>0.75</v>
      </c>
      <c r="J47" s="332">
        <v>3.5714285714285712E-2</v>
      </c>
      <c r="K47" s="332">
        <v>0</v>
      </c>
      <c r="L47" s="332">
        <v>0.32142857142857145</v>
      </c>
      <c r="M47" s="449">
        <v>0.14285714285714285</v>
      </c>
      <c r="N47" s="449">
        <v>0</v>
      </c>
      <c r="O47" s="450">
        <v>7.1428571428571425E-2</v>
      </c>
      <c r="P47" s="450">
        <v>0</v>
      </c>
      <c r="Q47" s="33"/>
      <c r="R47" s="222"/>
    </row>
    <row r="48" spans="2:18" ht="18" customHeight="1" x14ac:dyDescent="0.2">
      <c r="B48" s="619"/>
      <c r="C48" s="693"/>
      <c r="D48" s="511"/>
      <c r="E48" s="454"/>
      <c r="F48" s="338">
        <v>0.26923076923076922</v>
      </c>
      <c r="G48" s="338">
        <v>0.34615384615384615</v>
      </c>
      <c r="H48" s="338">
        <v>7.6923076923076927E-2</v>
      </c>
      <c r="I48" s="338">
        <v>0.80769230769230771</v>
      </c>
      <c r="J48" s="338">
        <v>3.8461538461538464E-2</v>
      </c>
      <c r="K48" s="338">
        <v>0</v>
      </c>
      <c r="L48" s="338">
        <v>0.34615384615384615</v>
      </c>
      <c r="M48" s="482">
        <v>0.15384615384615385</v>
      </c>
      <c r="N48" s="482">
        <v>0</v>
      </c>
      <c r="O48" s="455"/>
      <c r="P48" s="455"/>
      <c r="R48" s="222"/>
    </row>
    <row r="49" spans="1:18" ht="18" customHeight="1" x14ac:dyDescent="0.2">
      <c r="B49" s="619"/>
      <c r="C49" s="629" t="s">
        <v>110</v>
      </c>
      <c r="D49" s="340">
        <v>37</v>
      </c>
      <c r="E49" s="37">
        <v>37</v>
      </c>
      <c r="F49" s="8">
        <v>16</v>
      </c>
      <c r="G49" s="8">
        <v>20</v>
      </c>
      <c r="H49" s="8">
        <v>5</v>
      </c>
      <c r="I49" s="8">
        <v>28</v>
      </c>
      <c r="J49" s="8">
        <v>9</v>
      </c>
      <c r="K49" s="8">
        <v>0</v>
      </c>
      <c r="L49" s="8">
        <v>20</v>
      </c>
      <c r="M49" s="7">
        <v>14</v>
      </c>
      <c r="N49" s="7">
        <v>2</v>
      </c>
      <c r="O49" s="156">
        <v>0</v>
      </c>
      <c r="P49" s="156">
        <v>0</v>
      </c>
      <c r="R49" s="222"/>
    </row>
    <row r="50" spans="1:18" ht="18" customHeight="1" x14ac:dyDescent="0.2">
      <c r="B50" s="619"/>
      <c r="C50" s="630"/>
      <c r="D50" s="348"/>
      <c r="E50" s="448">
        <v>1</v>
      </c>
      <c r="F50" s="332">
        <v>0.43243243243243246</v>
      </c>
      <c r="G50" s="332">
        <v>0.54054054054054057</v>
      </c>
      <c r="H50" s="332">
        <v>0.13513513513513514</v>
      </c>
      <c r="I50" s="332">
        <v>0.7567567567567568</v>
      </c>
      <c r="J50" s="332">
        <v>0.24324324324324326</v>
      </c>
      <c r="K50" s="332">
        <v>0</v>
      </c>
      <c r="L50" s="332">
        <v>0.54054054054054057</v>
      </c>
      <c r="M50" s="449">
        <v>0.3783783783783784</v>
      </c>
      <c r="N50" s="449">
        <v>5.4054054054054057E-2</v>
      </c>
      <c r="O50" s="450">
        <v>0</v>
      </c>
      <c r="P50" s="450">
        <v>0</v>
      </c>
      <c r="Q50" s="33"/>
      <c r="R50" s="222"/>
    </row>
    <row r="51" spans="1:18" ht="18" customHeight="1" thickBot="1" x14ac:dyDescent="0.25">
      <c r="B51" s="619"/>
      <c r="C51" s="694"/>
      <c r="D51" s="512"/>
      <c r="E51" s="456"/>
      <c r="F51" s="342">
        <v>0.43243243243243246</v>
      </c>
      <c r="G51" s="342">
        <v>0.54054054054054057</v>
      </c>
      <c r="H51" s="342">
        <v>0.13513513513513514</v>
      </c>
      <c r="I51" s="342">
        <v>0.7567567567567568</v>
      </c>
      <c r="J51" s="342">
        <v>0.24324324324324326</v>
      </c>
      <c r="K51" s="342">
        <v>0</v>
      </c>
      <c r="L51" s="342">
        <v>0.54054054054054057</v>
      </c>
      <c r="M51" s="457">
        <v>0.3783783783783784</v>
      </c>
      <c r="N51" s="457">
        <v>5.4054054054054057E-2</v>
      </c>
      <c r="O51" s="458"/>
      <c r="P51" s="458"/>
      <c r="R51" s="222"/>
    </row>
    <row r="52" spans="1:18" ht="18" customHeight="1" thickTop="1" x14ac:dyDescent="0.2">
      <c r="B52" s="619"/>
      <c r="C52" s="27" t="s">
        <v>111</v>
      </c>
      <c r="D52" s="459">
        <v>295</v>
      </c>
      <c r="E52" s="38">
        <v>247</v>
      </c>
      <c r="F52" s="24">
        <v>66</v>
      </c>
      <c r="G52" s="24">
        <v>78</v>
      </c>
      <c r="H52" s="24">
        <v>22</v>
      </c>
      <c r="I52" s="24">
        <v>171</v>
      </c>
      <c r="J52" s="24">
        <v>22</v>
      </c>
      <c r="K52" s="24">
        <v>2</v>
      </c>
      <c r="L52" s="24">
        <v>35</v>
      </c>
      <c r="M52" s="24">
        <v>36</v>
      </c>
      <c r="N52" s="14">
        <v>14</v>
      </c>
      <c r="O52" s="158">
        <v>39</v>
      </c>
      <c r="P52" s="158">
        <v>9</v>
      </c>
      <c r="R52" s="222"/>
    </row>
    <row r="53" spans="1:18" ht="18" customHeight="1" x14ac:dyDescent="0.2">
      <c r="B53" s="619"/>
      <c r="C53" s="34" t="s">
        <v>112</v>
      </c>
      <c r="D53" s="151"/>
      <c r="E53" s="448">
        <v>0.83728813559322035</v>
      </c>
      <c r="F53" s="332">
        <v>0.22372881355932203</v>
      </c>
      <c r="G53" s="332">
        <v>0.26440677966101694</v>
      </c>
      <c r="H53" s="332">
        <v>7.4576271186440682E-2</v>
      </c>
      <c r="I53" s="332">
        <v>0.57966101694915251</v>
      </c>
      <c r="J53" s="332">
        <v>7.4576271186440682E-2</v>
      </c>
      <c r="K53" s="332">
        <v>6.7796610169491523E-3</v>
      </c>
      <c r="L53" s="332">
        <v>0.11864406779661017</v>
      </c>
      <c r="M53" s="449">
        <v>0.12203389830508475</v>
      </c>
      <c r="N53" s="449">
        <v>4.7457627118644069E-2</v>
      </c>
      <c r="O53" s="450">
        <v>0.13220338983050847</v>
      </c>
      <c r="P53" s="450">
        <v>3.0508474576271188E-2</v>
      </c>
      <c r="Q53" s="33"/>
      <c r="R53" s="222"/>
    </row>
    <row r="54" spans="1:18" ht="18" customHeight="1" x14ac:dyDescent="0.2">
      <c r="B54" s="619"/>
      <c r="C54" s="28"/>
      <c r="D54" s="152"/>
      <c r="E54" s="454"/>
      <c r="F54" s="338">
        <v>0.26720647773279355</v>
      </c>
      <c r="G54" s="338">
        <v>0.31578947368421051</v>
      </c>
      <c r="H54" s="338">
        <v>8.9068825910931168E-2</v>
      </c>
      <c r="I54" s="338">
        <v>0.69230769230769229</v>
      </c>
      <c r="J54" s="338">
        <v>8.9068825910931168E-2</v>
      </c>
      <c r="K54" s="338">
        <v>8.0971659919028341E-3</v>
      </c>
      <c r="L54" s="338">
        <v>0.1417004048582996</v>
      </c>
      <c r="M54" s="482">
        <v>0.145748987854251</v>
      </c>
      <c r="N54" s="482">
        <v>5.6680161943319839E-2</v>
      </c>
      <c r="O54" s="455"/>
      <c r="P54" s="455"/>
      <c r="R54" s="222"/>
    </row>
    <row r="55" spans="1:18" ht="18" customHeight="1" x14ac:dyDescent="0.2">
      <c r="B55" s="619"/>
      <c r="C55" s="29" t="s">
        <v>111</v>
      </c>
      <c r="D55" s="460">
        <v>155</v>
      </c>
      <c r="E55" s="37">
        <v>140</v>
      </c>
      <c r="F55" s="8">
        <v>47</v>
      </c>
      <c r="G55" s="8">
        <v>50</v>
      </c>
      <c r="H55" s="8">
        <v>14</v>
      </c>
      <c r="I55" s="8">
        <v>107</v>
      </c>
      <c r="J55" s="8">
        <v>22</v>
      </c>
      <c r="K55" s="8">
        <v>2</v>
      </c>
      <c r="L55" s="8">
        <v>43</v>
      </c>
      <c r="M55" s="8">
        <v>26</v>
      </c>
      <c r="N55" s="7">
        <v>6</v>
      </c>
      <c r="O55" s="156">
        <v>12</v>
      </c>
      <c r="P55" s="156">
        <v>3</v>
      </c>
      <c r="R55" s="222"/>
    </row>
    <row r="56" spans="1:18" ht="18" customHeight="1" x14ac:dyDescent="0.2">
      <c r="B56" s="619"/>
      <c r="C56" s="34" t="s">
        <v>113</v>
      </c>
      <c r="D56" s="461"/>
      <c r="E56" s="448">
        <v>0.90322580645161288</v>
      </c>
      <c r="F56" s="332">
        <v>0.3032258064516129</v>
      </c>
      <c r="G56" s="332">
        <v>0.32258064516129031</v>
      </c>
      <c r="H56" s="332">
        <v>9.0322580645161285E-2</v>
      </c>
      <c r="I56" s="332">
        <v>0.69032258064516128</v>
      </c>
      <c r="J56" s="332">
        <v>0.14193548387096774</v>
      </c>
      <c r="K56" s="332">
        <v>1.2903225806451613E-2</v>
      </c>
      <c r="L56" s="332">
        <v>0.27741935483870966</v>
      </c>
      <c r="M56" s="332">
        <v>0.16774193548387098</v>
      </c>
      <c r="N56" s="449">
        <v>3.870967741935484E-2</v>
      </c>
      <c r="O56" s="450">
        <v>7.7419354838709681E-2</v>
      </c>
      <c r="P56" s="450">
        <v>1.935483870967742E-2</v>
      </c>
      <c r="Q56" s="33"/>
      <c r="R56" s="222"/>
    </row>
    <row r="57" spans="1:18" ht="18" customHeight="1" thickBot="1" x14ac:dyDescent="0.25">
      <c r="B57" s="620"/>
      <c r="C57" s="28"/>
      <c r="D57" s="152"/>
      <c r="E57" s="462"/>
      <c r="F57" s="345">
        <v>0.33571428571428569</v>
      </c>
      <c r="G57" s="345">
        <v>0.35714285714285715</v>
      </c>
      <c r="H57" s="345">
        <v>0.1</v>
      </c>
      <c r="I57" s="345">
        <v>0.76428571428571423</v>
      </c>
      <c r="J57" s="345">
        <v>0.15714285714285714</v>
      </c>
      <c r="K57" s="345">
        <v>1.4285714285714285E-2</v>
      </c>
      <c r="L57" s="345">
        <v>0.30714285714285716</v>
      </c>
      <c r="M57" s="345">
        <v>0.18571428571428572</v>
      </c>
      <c r="N57" s="463">
        <v>4.2857142857142858E-2</v>
      </c>
      <c r="O57" s="464"/>
      <c r="P57" s="464"/>
      <c r="R57" s="222"/>
    </row>
    <row r="58" spans="1:18" ht="15" customHeight="1" x14ac:dyDescent="0.2">
      <c r="B58" s="754" t="s">
        <v>203</v>
      </c>
      <c r="C58" s="754"/>
      <c r="D58" s="754"/>
      <c r="E58" s="755"/>
      <c r="F58" s="755"/>
      <c r="G58" s="755"/>
      <c r="H58" s="755"/>
      <c r="I58" s="755"/>
      <c r="J58" s="755"/>
      <c r="K58" s="755"/>
      <c r="L58" s="755"/>
      <c r="M58" s="755"/>
      <c r="N58" s="755"/>
      <c r="O58" s="755"/>
      <c r="P58" s="159"/>
    </row>
    <row r="59" spans="1:18" x14ac:dyDescent="0.2">
      <c r="B59" s="17"/>
      <c r="C59" s="21"/>
    </row>
    <row r="60" spans="1:18" x14ac:dyDescent="0.2">
      <c r="B60" s="1"/>
      <c r="D60" s="18"/>
    </row>
    <row r="61" spans="1:18" s="33" customFormat="1" x14ac:dyDescent="0.2">
      <c r="A61" s="213"/>
      <c r="E61" s="45"/>
    </row>
    <row r="62" spans="1:18" s="33" customFormat="1" x14ac:dyDescent="0.2">
      <c r="A62" s="213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</row>
    <row r="63" spans="1:18" x14ac:dyDescent="0.2">
      <c r="C63" s="15"/>
      <c r="D63" s="15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</row>
    <row r="64" spans="1:18" x14ac:dyDescent="0.2">
      <c r="B64" s="1"/>
    </row>
    <row r="65" spans="2:16" ht="12.75" customHeight="1" x14ac:dyDescent="0.2">
      <c r="B65" s="1"/>
    </row>
    <row r="66" spans="2:16" x14ac:dyDescent="0.2">
      <c r="B66" s="1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2:16" x14ac:dyDescent="0.2">
      <c r="B67" s="222"/>
      <c r="C67" s="15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</row>
    <row r="68" spans="2:16" x14ac:dyDescent="0.2">
      <c r="C68" s="15"/>
      <c r="D68" s="222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</row>
    <row r="69" spans="2:16" x14ac:dyDescent="0.2">
      <c r="C69" s="15"/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</row>
    <row r="70" spans="2:16" x14ac:dyDescent="0.2">
      <c r="C70" s="15"/>
      <c r="D70" s="222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</row>
    <row r="71" spans="2:16" x14ac:dyDescent="0.2">
      <c r="C71" s="15"/>
      <c r="D71" s="222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</row>
    <row r="72" spans="2:16" x14ac:dyDescent="0.2">
      <c r="C72" s="15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</row>
    <row r="73" spans="2:16" x14ac:dyDescent="0.2">
      <c r="C73" s="15"/>
      <c r="D73" s="15"/>
    </row>
    <row r="74" spans="2:16" x14ac:dyDescent="0.2">
      <c r="C74" s="15"/>
      <c r="D74" s="15"/>
    </row>
    <row r="75" spans="2:16" x14ac:dyDescent="0.2">
      <c r="C75" s="15"/>
      <c r="D75" s="15"/>
    </row>
    <row r="76" spans="2:16" x14ac:dyDescent="0.2">
      <c r="C76" s="15"/>
      <c r="D76" s="15"/>
    </row>
    <row r="77" spans="2:16" x14ac:dyDescent="0.2">
      <c r="C77" s="15"/>
      <c r="D77" s="15"/>
    </row>
    <row r="78" spans="2:16" x14ac:dyDescent="0.2">
      <c r="C78" s="15"/>
      <c r="D78" s="15"/>
    </row>
    <row r="79" spans="2:16" x14ac:dyDescent="0.2">
      <c r="C79" s="15"/>
      <c r="D79" s="15"/>
    </row>
    <row r="80" spans="2:16" x14ac:dyDescent="0.2">
      <c r="C80" s="15"/>
      <c r="D80" s="15"/>
    </row>
    <row r="81" spans="1:4" x14ac:dyDescent="0.2">
      <c r="C81" s="15"/>
      <c r="D81" s="15"/>
    </row>
    <row r="82" spans="1:4" x14ac:dyDescent="0.2">
      <c r="C82" s="15"/>
      <c r="D82" s="15"/>
    </row>
    <row r="83" spans="1:4" x14ac:dyDescent="0.2">
      <c r="C83" s="15"/>
      <c r="D83" s="15"/>
    </row>
    <row r="84" spans="1:4" x14ac:dyDescent="0.2">
      <c r="C84" s="15"/>
      <c r="D84" s="15"/>
    </row>
    <row r="85" spans="1:4" x14ac:dyDescent="0.2">
      <c r="C85" s="15"/>
      <c r="D85" s="15"/>
    </row>
    <row r="86" spans="1:4" x14ac:dyDescent="0.2">
      <c r="C86" s="15"/>
      <c r="D86" s="15"/>
    </row>
    <row r="87" spans="1:4" x14ac:dyDescent="0.2">
      <c r="C87" s="15"/>
      <c r="D87" s="15"/>
    </row>
    <row r="88" spans="1:4" x14ac:dyDescent="0.2">
      <c r="C88" s="15"/>
      <c r="D88" s="15"/>
    </row>
    <row r="89" spans="1:4" x14ac:dyDescent="0.2">
      <c r="C89" s="15"/>
      <c r="D89" s="15"/>
    </row>
    <row r="90" spans="1:4" x14ac:dyDescent="0.2">
      <c r="C90" s="15"/>
      <c r="D90" s="15"/>
    </row>
    <row r="91" spans="1:4" x14ac:dyDescent="0.2">
      <c r="C91" s="15"/>
      <c r="D91" s="15"/>
    </row>
    <row r="92" spans="1:4" x14ac:dyDescent="0.2">
      <c r="C92" s="15"/>
      <c r="D92" s="15"/>
    </row>
    <row r="93" spans="1:4" x14ac:dyDescent="0.2">
      <c r="A93" s="1"/>
      <c r="B93" s="1"/>
      <c r="C93" s="15"/>
      <c r="D93" s="15"/>
    </row>
    <row r="94" spans="1:4" x14ac:dyDescent="0.2">
      <c r="A94" s="1" t="e">
        <v>#REF!</v>
      </c>
      <c r="B94" s="1" t="e">
        <v>#REF!</v>
      </c>
      <c r="C94" s="15"/>
      <c r="D94" s="15"/>
    </row>
  </sheetData>
  <mergeCells count="30">
    <mergeCell ref="H10:H12"/>
    <mergeCell ref="K10:K12"/>
    <mergeCell ref="M10:M12"/>
    <mergeCell ref="E9:E12"/>
    <mergeCell ref="J10:J12"/>
    <mergeCell ref="C28:C30"/>
    <mergeCell ref="C31:C33"/>
    <mergeCell ref="C46:C48"/>
    <mergeCell ref="C49:C51"/>
    <mergeCell ref="B34:B57"/>
    <mergeCell ref="C34:C36"/>
    <mergeCell ref="C37:C39"/>
    <mergeCell ref="C40:C42"/>
    <mergeCell ref="C43:C45"/>
    <mergeCell ref="P9:P12"/>
    <mergeCell ref="B58:O58"/>
    <mergeCell ref="B13:C15"/>
    <mergeCell ref="L10:L12"/>
    <mergeCell ref="I10:I12"/>
    <mergeCell ref="N10:N12"/>
    <mergeCell ref="O9:O12"/>
    <mergeCell ref="B9:C12"/>
    <mergeCell ref="D9:D12"/>
    <mergeCell ref="G10:G12"/>
    <mergeCell ref="F10:F12"/>
    <mergeCell ref="B16:B33"/>
    <mergeCell ref="C16:C18"/>
    <mergeCell ref="C19:C21"/>
    <mergeCell ref="C22:C24"/>
    <mergeCell ref="C25:C27"/>
  </mergeCells>
  <phoneticPr fontId="2"/>
  <printOptions horizontalCentered="1"/>
  <pageMargins left="0.6692913385826772" right="0.51181102362204722" top="0.59055118110236227" bottom="0.59055118110236227" header="0.39370078740157483" footer="0.39370078740157483"/>
  <pageSetup paperSize="9" scale="6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3">
    <pageSetUpPr fitToPage="1"/>
  </sheetPr>
  <dimension ref="A2:Z81"/>
  <sheetViews>
    <sheetView view="pageBreakPreview" zoomScaleNormal="100" zoomScaleSheetLayoutView="100" workbookViewId="0">
      <selection activeCell="B1" sqref="B1:S42"/>
    </sheetView>
  </sheetViews>
  <sheetFormatPr defaultColWidth="9" defaultRowHeight="14.4" x14ac:dyDescent="0.2"/>
  <cols>
    <col min="1" max="1" width="8.6640625" style="15" customWidth="1"/>
    <col min="2" max="2" width="4.77734375" style="15" customWidth="1"/>
    <col min="3" max="3" width="19.88671875" style="20" customWidth="1"/>
    <col min="4" max="4" width="10.21875" style="1" customWidth="1"/>
    <col min="5" max="5" width="13.6640625" style="1" hidden="1" customWidth="1"/>
    <col min="6" max="9" width="10.21875" style="1" customWidth="1"/>
    <col min="10" max="10" width="10.21875" style="1" hidden="1" customWidth="1"/>
    <col min="11" max="14" width="10.21875" style="1" customWidth="1"/>
    <col min="15" max="15" width="10.21875" style="1" hidden="1" customWidth="1"/>
    <col min="16" max="19" width="10.21875" style="1" customWidth="1"/>
    <col min="20" max="20" width="5.88671875" style="1" customWidth="1"/>
    <col min="21" max="26" width="6.44140625" style="1" customWidth="1"/>
    <col min="27" max="41" width="4.6640625" style="1" customWidth="1"/>
    <col min="42" max="16384" width="9" style="1"/>
  </cols>
  <sheetData>
    <row r="2" spans="1:26" x14ac:dyDescent="0.2">
      <c r="B2" s="20" t="s">
        <v>244</v>
      </c>
    </row>
    <row r="3" spans="1:26" x14ac:dyDescent="0.2">
      <c r="B3" s="1"/>
    </row>
    <row r="4" spans="1:26" x14ac:dyDescent="0.2">
      <c r="B4" s="1"/>
      <c r="F4" s="31"/>
      <c r="K4" s="31"/>
      <c r="M4" s="31" t="s">
        <v>194</v>
      </c>
    </row>
    <row r="5" spans="1:26" x14ac:dyDescent="0.2">
      <c r="B5" s="1"/>
      <c r="F5" s="31"/>
      <c r="K5" s="31"/>
      <c r="M5" s="31" t="s">
        <v>142</v>
      </c>
    </row>
    <row r="6" spans="1:26" x14ac:dyDescent="0.2">
      <c r="B6" s="1"/>
    </row>
    <row r="7" spans="1:26" ht="15" thickBot="1" x14ac:dyDescent="0.25">
      <c r="B7" s="1"/>
      <c r="I7" s="2"/>
      <c r="N7" s="2"/>
      <c r="S7" s="2" t="s">
        <v>164</v>
      </c>
    </row>
    <row r="8" spans="1:26" ht="21.75" customHeight="1" x14ac:dyDescent="0.2">
      <c r="B8" s="657"/>
      <c r="C8" s="658"/>
      <c r="D8" s="695" t="s">
        <v>117</v>
      </c>
      <c r="E8" s="789" t="s">
        <v>201</v>
      </c>
      <c r="F8" s="742" t="s">
        <v>195</v>
      </c>
      <c r="G8" s="757"/>
      <c r="H8" s="757"/>
      <c r="I8" s="743"/>
      <c r="J8" s="767" t="s">
        <v>196</v>
      </c>
      <c r="K8" s="768"/>
      <c r="L8" s="768"/>
      <c r="M8" s="768"/>
      <c r="N8" s="769"/>
      <c r="O8" s="767" t="s">
        <v>197</v>
      </c>
      <c r="P8" s="768"/>
      <c r="Q8" s="768"/>
      <c r="R8" s="768"/>
      <c r="S8" s="769"/>
    </row>
    <row r="9" spans="1:26" s="20" customFormat="1" ht="15" customHeight="1" x14ac:dyDescent="0.2">
      <c r="A9" s="197"/>
      <c r="B9" s="659"/>
      <c r="C9" s="660"/>
      <c r="D9" s="696"/>
      <c r="E9" s="790"/>
      <c r="F9" s="506"/>
      <c r="G9" s="205"/>
      <c r="H9" s="773" t="s">
        <v>198</v>
      </c>
      <c r="I9" s="776" t="s">
        <v>145</v>
      </c>
      <c r="J9" s="686" t="s">
        <v>117</v>
      </c>
      <c r="K9" s="233"/>
      <c r="L9" s="205"/>
      <c r="M9" s="773" t="s">
        <v>198</v>
      </c>
      <c r="N9" s="776" t="s">
        <v>145</v>
      </c>
      <c r="O9" s="770" t="s">
        <v>117</v>
      </c>
      <c r="P9" s="233"/>
      <c r="Q9" s="205"/>
      <c r="R9" s="773" t="s">
        <v>198</v>
      </c>
      <c r="S9" s="776" t="s">
        <v>145</v>
      </c>
    </row>
    <row r="10" spans="1:26" s="20" customFormat="1" ht="15" customHeight="1" x14ac:dyDescent="0.2">
      <c r="A10" s="197"/>
      <c r="B10" s="659"/>
      <c r="C10" s="660"/>
      <c r="D10" s="696"/>
      <c r="E10" s="790"/>
      <c r="F10" s="787" t="s">
        <v>199</v>
      </c>
      <c r="G10" s="636" t="s">
        <v>200</v>
      </c>
      <c r="H10" s="785"/>
      <c r="I10" s="777"/>
      <c r="J10" s="655"/>
      <c r="K10" s="779" t="s">
        <v>199</v>
      </c>
      <c r="L10" s="636" t="s">
        <v>200</v>
      </c>
      <c r="M10" s="774"/>
      <c r="N10" s="777"/>
      <c r="O10" s="771"/>
      <c r="P10" s="779" t="s">
        <v>199</v>
      </c>
      <c r="Q10" s="636" t="s">
        <v>200</v>
      </c>
      <c r="R10" s="774"/>
      <c r="S10" s="777"/>
    </row>
    <row r="11" spans="1:26" s="20" customFormat="1" ht="10.5" customHeight="1" x14ac:dyDescent="0.2">
      <c r="A11" s="197"/>
      <c r="B11" s="659"/>
      <c r="C11" s="660"/>
      <c r="D11" s="696"/>
      <c r="E11" s="790"/>
      <c r="F11" s="787"/>
      <c r="G11" s="637"/>
      <c r="H11" s="785"/>
      <c r="I11" s="777"/>
      <c r="J11" s="655"/>
      <c r="K11" s="779"/>
      <c r="L11" s="637"/>
      <c r="M11" s="774"/>
      <c r="N11" s="777"/>
      <c r="O11" s="771"/>
      <c r="P11" s="779"/>
      <c r="Q11" s="637"/>
      <c r="R11" s="774"/>
      <c r="S11" s="777"/>
    </row>
    <row r="12" spans="1:26" s="20" customFormat="1" ht="37.5" customHeight="1" x14ac:dyDescent="0.2">
      <c r="A12" s="197"/>
      <c r="B12" s="661"/>
      <c r="C12" s="662"/>
      <c r="D12" s="697"/>
      <c r="E12" s="791"/>
      <c r="F12" s="788"/>
      <c r="G12" s="674"/>
      <c r="H12" s="786"/>
      <c r="I12" s="778"/>
      <c r="J12" s="656"/>
      <c r="K12" s="780"/>
      <c r="L12" s="674"/>
      <c r="M12" s="775"/>
      <c r="N12" s="778"/>
      <c r="O12" s="772"/>
      <c r="P12" s="780"/>
      <c r="Q12" s="674"/>
      <c r="R12" s="775"/>
      <c r="S12" s="778"/>
      <c r="U12" s="47"/>
      <c r="V12" s="47"/>
      <c r="W12" s="47"/>
      <c r="X12" s="215"/>
    </row>
    <row r="13" spans="1:26" ht="20.100000000000001" customHeight="1" x14ac:dyDescent="0.2">
      <c r="A13" s="1"/>
      <c r="B13" s="604" t="s">
        <v>96</v>
      </c>
      <c r="C13" s="782"/>
      <c r="D13" s="7">
        <v>432</v>
      </c>
      <c r="E13" s="529">
        <v>2611</v>
      </c>
      <c r="F13" s="38">
        <v>113</v>
      </c>
      <c r="G13" s="14">
        <v>1118</v>
      </c>
      <c r="H13" s="8">
        <v>188</v>
      </c>
      <c r="I13" s="409">
        <v>131</v>
      </c>
      <c r="J13" s="379">
        <v>432</v>
      </c>
      <c r="K13" s="24">
        <v>42</v>
      </c>
      <c r="L13" s="14">
        <v>92</v>
      </c>
      <c r="M13" s="8">
        <v>206</v>
      </c>
      <c r="N13" s="409">
        <v>184</v>
      </c>
      <c r="O13" s="379">
        <v>432</v>
      </c>
      <c r="P13" s="24">
        <v>31</v>
      </c>
      <c r="Q13" s="14">
        <v>73</v>
      </c>
      <c r="R13" s="8">
        <v>208</v>
      </c>
      <c r="S13" s="409">
        <v>193</v>
      </c>
      <c r="X13" s="222"/>
      <c r="Y13" s="222"/>
      <c r="Z13" s="222"/>
    </row>
    <row r="14" spans="1:26" ht="20.100000000000001" customHeight="1" thickBot="1" x14ac:dyDescent="0.25">
      <c r="A14" s="1"/>
      <c r="B14" s="781"/>
      <c r="C14" s="783"/>
      <c r="D14" s="447"/>
      <c r="E14" s="518"/>
      <c r="F14" s="507">
        <v>0.26157407407407407</v>
      </c>
      <c r="G14" s="449"/>
      <c r="H14" s="332">
        <v>0.43518518518518517</v>
      </c>
      <c r="I14" s="517">
        <v>0.30324074074074076</v>
      </c>
      <c r="J14" s="489"/>
      <c r="K14" s="487">
        <v>9.7222222222222224E-2</v>
      </c>
      <c r="L14" s="449"/>
      <c r="M14" s="332">
        <v>0.47685185185185186</v>
      </c>
      <c r="N14" s="488">
        <v>0.42592592592592593</v>
      </c>
      <c r="O14" s="489"/>
      <c r="P14" s="487">
        <v>7.1759259259259259E-2</v>
      </c>
      <c r="Q14" s="449"/>
      <c r="R14" s="332">
        <v>0.48148148148148145</v>
      </c>
      <c r="S14" s="488">
        <v>0.44675925925925924</v>
      </c>
      <c r="U14" s="33"/>
      <c r="V14" s="33"/>
      <c r="X14" s="222"/>
      <c r="Y14" s="222"/>
      <c r="Z14" s="222"/>
    </row>
    <row r="15" spans="1:26" ht="20.100000000000001" customHeight="1" thickTop="1" thickBot="1" x14ac:dyDescent="0.25">
      <c r="A15" s="1"/>
      <c r="B15" s="618" t="s">
        <v>97</v>
      </c>
      <c r="C15" s="704" t="s">
        <v>98</v>
      </c>
      <c r="D15" s="336">
        <v>48</v>
      </c>
      <c r="E15" s="519">
        <v>13</v>
      </c>
      <c r="F15" s="39">
        <v>5</v>
      </c>
      <c r="G15" s="41">
        <v>3</v>
      </c>
      <c r="H15" s="40">
        <v>18</v>
      </c>
      <c r="I15" s="409">
        <v>25</v>
      </c>
      <c r="J15" s="336">
        <v>48</v>
      </c>
      <c r="K15" s="498">
        <v>1</v>
      </c>
      <c r="L15" s="499">
        <v>3</v>
      </c>
      <c r="M15" s="498">
        <v>17</v>
      </c>
      <c r="N15" s="500">
        <v>30</v>
      </c>
      <c r="O15" s="336">
        <v>48</v>
      </c>
      <c r="P15" s="40">
        <v>0</v>
      </c>
      <c r="Q15" s="41">
        <v>0</v>
      </c>
      <c r="R15" s="40">
        <v>17</v>
      </c>
      <c r="S15" s="206">
        <v>31</v>
      </c>
      <c r="X15" s="222"/>
      <c r="Y15" s="222"/>
      <c r="Z15" s="222"/>
    </row>
    <row r="16" spans="1:26" ht="20.100000000000001" customHeight="1" thickTop="1" thickBot="1" x14ac:dyDescent="0.25">
      <c r="A16" s="1"/>
      <c r="B16" s="784"/>
      <c r="C16" s="781"/>
      <c r="D16" s="349"/>
      <c r="E16" s="520"/>
      <c r="F16" s="508">
        <v>0.10416666666666667</v>
      </c>
      <c r="G16" s="485"/>
      <c r="H16" s="394">
        <v>0.375</v>
      </c>
      <c r="I16" s="397">
        <v>0.52083333333333337</v>
      </c>
      <c r="J16" s="336">
        <v>0</v>
      </c>
      <c r="K16" s="394">
        <v>2.0833333333333332E-2</v>
      </c>
      <c r="L16" s="485"/>
      <c r="M16" s="394">
        <v>0.35416666666666669</v>
      </c>
      <c r="N16" s="397">
        <v>0.625</v>
      </c>
      <c r="O16" s="336">
        <v>0</v>
      </c>
      <c r="P16" s="394">
        <v>0</v>
      </c>
      <c r="Q16" s="485"/>
      <c r="R16" s="394">
        <v>0.35416666666666669</v>
      </c>
      <c r="S16" s="397">
        <v>0.64583333333333337</v>
      </c>
      <c r="U16" s="33"/>
      <c r="V16" s="33"/>
      <c r="X16" s="222"/>
      <c r="Y16" s="222"/>
      <c r="Z16" s="222"/>
    </row>
    <row r="17" spans="1:26" ht="20.100000000000001" customHeight="1" thickTop="1" thickBot="1" x14ac:dyDescent="0.25">
      <c r="A17" s="1"/>
      <c r="B17" s="784"/>
      <c r="C17" s="629" t="s">
        <v>99</v>
      </c>
      <c r="D17" s="329">
        <v>72</v>
      </c>
      <c r="E17" s="521">
        <v>996</v>
      </c>
      <c r="F17" s="37">
        <v>19</v>
      </c>
      <c r="G17" s="7">
        <v>863</v>
      </c>
      <c r="H17" s="8">
        <v>34</v>
      </c>
      <c r="I17" s="207">
        <v>19</v>
      </c>
      <c r="J17" s="336">
        <v>72</v>
      </c>
      <c r="K17" s="8">
        <v>9</v>
      </c>
      <c r="L17" s="7">
        <v>70</v>
      </c>
      <c r="M17" s="8">
        <v>36</v>
      </c>
      <c r="N17" s="207">
        <v>27</v>
      </c>
      <c r="O17" s="336">
        <v>72</v>
      </c>
      <c r="P17" s="8">
        <v>5</v>
      </c>
      <c r="Q17" s="7">
        <v>59</v>
      </c>
      <c r="R17" s="8">
        <v>39</v>
      </c>
      <c r="S17" s="207">
        <v>28</v>
      </c>
      <c r="X17" s="222"/>
      <c r="Y17" s="222"/>
      <c r="Z17" s="222"/>
    </row>
    <row r="18" spans="1:26" ht="20.100000000000001" customHeight="1" thickTop="1" thickBot="1" x14ac:dyDescent="0.25">
      <c r="A18" s="1"/>
      <c r="B18" s="784"/>
      <c r="C18" s="631"/>
      <c r="D18" s="352"/>
      <c r="E18" s="520"/>
      <c r="F18" s="508">
        <v>0.2638888888888889</v>
      </c>
      <c r="G18" s="485"/>
      <c r="H18" s="394">
        <v>0.47222222222222221</v>
      </c>
      <c r="I18" s="397">
        <v>0.2638888888888889</v>
      </c>
      <c r="J18" s="336">
        <v>0</v>
      </c>
      <c r="K18" s="394">
        <v>0.125</v>
      </c>
      <c r="L18" s="485"/>
      <c r="M18" s="394">
        <v>0.5</v>
      </c>
      <c r="N18" s="397">
        <v>0.375</v>
      </c>
      <c r="O18" s="336">
        <v>0</v>
      </c>
      <c r="P18" s="394">
        <v>6.9444444444444448E-2</v>
      </c>
      <c r="Q18" s="485"/>
      <c r="R18" s="394">
        <v>0.54166666666666663</v>
      </c>
      <c r="S18" s="397">
        <v>0.3888888888888889</v>
      </c>
      <c r="U18" s="33"/>
      <c r="V18" s="33"/>
      <c r="X18" s="222"/>
      <c r="Y18" s="222"/>
      <c r="Z18" s="222"/>
    </row>
    <row r="19" spans="1:26" ht="20.100000000000001" customHeight="1" thickTop="1" thickBot="1" x14ac:dyDescent="0.25">
      <c r="A19" s="1"/>
      <c r="B19" s="784"/>
      <c r="C19" s="629" t="s">
        <v>100</v>
      </c>
      <c r="D19" s="329">
        <v>24</v>
      </c>
      <c r="E19" s="521">
        <v>109</v>
      </c>
      <c r="F19" s="37">
        <v>4</v>
      </c>
      <c r="G19" s="7">
        <v>6</v>
      </c>
      <c r="H19" s="8">
        <v>12</v>
      </c>
      <c r="I19" s="207">
        <v>8</v>
      </c>
      <c r="J19" s="336">
        <v>24</v>
      </c>
      <c r="K19" s="495">
        <v>3</v>
      </c>
      <c r="L19" s="496">
        <v>3</v>
      </c>
      <c r="M19" s="495">
        <v>13</v>
      </c>
      <c r="N19" s="497">
        <v>8</v>
      </c>
      <c r="O19" s="336">
        <v>24</v>
      </c>
      <c r="P19" s="8">
        <v>0</v>
      </c>
      <c r="Q19" s="7">
        <v>0</v>
      </c>
      <c r="R19" s="8">
        <v>14</v>
      </c>
      <c r="S19" s="207">
        <v>10</v>
      </c>
      <c r="X19" s="222"/>
      <c r="Y19" s="222"/>
      <c r="Z19" s="222"/>
    </row>
    <row r="20" spans="1:26" ht="20.100000000000001" customHeight="1" thickTop="1" thickBot="1" x14ac:dyDescent="0.25">
      <c r="A20" s="1"/>
      <c r="B20" s="784"/>
      <c r="C20" s="631"/>
      <c r="D20" s="352"/>
      <c r="E20" s="520"/>
      <c r="F20" s="508">
        <v>0.16666666666666666</v>
      </c>
      <c r="G20" s="485"/>
      <c r="H20" s="394">
        <v>0.5</v>
      </c>
      <c r="I20" s="397">
        <v>0.33333333333333331</v>
      </c>
      <c r="J20" s="336">
        <v>0</v>
      </c>
      <c r="K20" s="394">
        <v>0.125</v>
      </c>
      <c r="L20" s="485"/>
      <c r="M20" s="394">
        <v>0.54166666666666663</v>
      </c>
      <c r="N20" s="397">
        <v>0.33333333333333331</v>
      </c>
      <c r="O20" s="336">
        <v>0</v>
      </c>
      <c r="P20" s="394">
        <v>0</v>
      </c>
      <c r="Q20" s="485"/>
      <c r="R20" s="394">
        <v>0.58333333333333337</v>
      </c>
      <c r="S20" s="397">
        <v>0.41666666666666669</v>
      </c>
      <c r="U20" s="33"/>
      <c r="V20" s="33"/>
      <c r="X20" s="222"/>
      <c r="Y20" s="222"/>
      <c r="Z20" s="222"/>
    </row>
    <row r="21" spans="1:26" ht="20.100000000000001" customHeight="1" thickTop="1" thickBot="1" x14ac:dyDescent="0.25">
      <c r="A21" s="1"/>
      <c r="B21" s="784"/>
      <c r="C21" s="630" t="s">
        <v>101</v>
      </c>
      <c r="D21" s="329">
        <v>102</v>
      </c>
      <c r="E21" s="521">
        <v>317</v>
      </c>
      <c r="F21" s="37">
        <v>23</v>
      </c>
      <c r="G21" s="7">
        <v>26</v>
      </c>
      <c r="H21" s="8">
        <v>53</v>
      </c>
      <c r="I21" s="207">
        <v>26</v>
      </c>
      <c r="J21" s="336">
        <v>102</v>
      </c>
      <c r="K21" s="495">
        <v>10</v>
      </c>
      <c r="L21" s="496">
        <v>4</v>
      </c>
      <c r="M21" s="495">
        <v>55</v>
      </c>
      <c r="N21" s="497">
        <v>37</v>
      </c>
      <c r="O21" s="336">
        <v>102</v>
      </c>
      <c r="P21" s="8">
        <v>6</v>
      </c>
      <c r="Q21" s="7">
        <v>5</v>
      </c>
      <c r="R21" s="8">
        <v>56</v>
      </c>
      <c r="S21" s="207">
        <v>40</v>
      </c>
      <c r="X21" s="222"/>
      <c r="Y21" s="222"/>
      <c r="Z21" s="222"/>
    </row>
    <row r="22" spans="1:26" ht="20.100000000000001" customHeight="1" thickTop="1" thickBot="1" x14ac:dyDescent="0.25">
      <c r="A22" s="1"/>
      <c r="B22" s="784"/>
      <c r="C22" s="781"/>
      <c r="D22" s="352"/>
      <c r="E22" s="520"/>
      <c r="F22" s="508">
        <v>0.22549019607843138</v>
      </c>
      <c r="G22" s="485"/>
      <c r="H22" s="394">
        <v>0.51960784313725494</v>
      </c>
      <c r="I22" s="397">
        <v>0.25490196078431371</v>
      </c>
      <c r="J22" s="336">
        <v>0</v>
      </c>
      <c r="K22" s="394">
        <v>9.8039215686274508E-2</v>
      </c>
      <c r="L22" s="485"/>
      <c r="M22" s="394">
        <v>0.53921568627450978</v>
      </c>
      <c r="N22" s="397">
        <v>0.36274509803921567</v>
      </c>
      <c r="O22" s="336">
        <v>0</v>
      </c>
      <c r="P22" s="394">
        <v>5.8823529411764705E-2</v>
      </c>
      <c r="Q22" s="485"/>
      <c r="R22" s="394">
        <v>0.5490196078431373</v>
      </c>
      <c r="S22" s="397">
        <v>0.39215686274509803</v>
      </c>
      <c r="U22" s="33"/>
      <c r="V22" s="33"/>
      <c r="X22" s="222"/>
      <c r="Y22" s="222"/>
      <c r="Z22" s="222"/>
    </row>
    <row r="23" spans="1:26" ht="20.100000000000001" customHeight="1" thickTop="1" thickBot="1" x14ac:dyDescent="0.25">
      <c r="A23" s="1"/>
      <c r="B23" s="784"/>
      <c r="C23" s="629" t="s">
        <v>102</v>
      </c>
      <c r="D23" s="329">
        <v>15</v>
      </c>
      <c r="E23" s="521">
        <v>124</v>
      </c>
      <c r="F23" s="509">
        <v>6</v>
      </c>
      <c r="G23" s="496">
        <v>6</v>
      </c>
      <c r="H23" s="495">
        <v>7</v>
      </c>
      <c r="I23" s="497">
        <v>2</v>
      </c>
      <c r="J23" s="336">
        <v>15</v>
      </c>
      <c r="K23" s="495">
        <v>1</v>
      </c>
      <c r="L23" s="496">
        <v>6</v>
      </c>
      <c r="M23" s="495">
        <v>9</v>
      </c>
      <c r="N23" s="497">
        <v>5</v>
      </c>
      <c r="O23" s="336">
        <v>15</v>
      </c>
      <c r="P23" s="8">
        <v>3</v>
      </c>
      <c r="Q23" s="7">
        <v>4</v>
      </c>
      <c r="R23" s="8">
        <v>7</v>
      </c>
      <c r="S23" s="207">
        <v>5</v>
      </c>
      <c r="X23" s="222"/>
      <c r="Y23" s="222"/>
      <c r="Z23" s="222"/>
    </row>
    <row r="24" spans="1:26" ht="20.100000000000001" customHeight="1" thickTop="1" thickBot="1" x14ac:dyDescent="0.25">
      <c r="A24" s="1"/>
      <c r="B24" s="784"/>
      <c r="C24" s="781"/>
      <c r="D24" s="352"/>
      <c r="E24" s="520"/>
      <c r="F24" s="508">
        <v>0.4</v>
      </c>
      <c r="G24" s="485"/>
      <c r="H24" s="394">
        <v>0.46666666666666667</v>
      </c>
      <c r="I24" s="397">
        <v>0.13333333333333333</v>
      </c>
      <c r="J24" s="336">
        <v>0</v>
      </c>
      <c r="K24" s="394">
        <v>6.6666666666666666E-2</v>
      </c>
      <c r="L24" s="485"/>
      <c r="M24" s="394">
        <v>0.6</v>
      </c>
      <c r="N24" s="397">
        <v>0.33333333333333331</v>
      </c>
      <c r="O24" s="336">
        <v>0</v>
      </c>
      <c r="P24" s="394">
        <v>0.2</v>
      </c>
      <c r="Q24" s="485"/>
      <c r="R24" s="394">
        <v>0.46666666666666667</v>
      </c>
      <c r="S24" s="397">
        <v>0.33333333333333331</v>
      </c>
      <c r="U24" s="33"/>
      <c r="V24" s="33"/>
      <c r="X24" s="222"/>
      <c r="Y24" s="222"/>
      <c r="Z24" s="222"/>
    </row>
    <row r="25" spans="1:26" ht="20.100000000000001" customHeight="1" thickTop="1" thickBot="1" x14ac:dyDescent="0.25">
      <c r="A25" s="1"/>
      <c r="B25" s="784"/>
      <c r="C25" s="629" t="s">
        <v>103</v>
      </c>
      <c r="D25" s="329">
        <v>171</v>
      </c>
      <c r="E25" s="525">
        <v>1052</v>
      </c>
      <c r="F25" s="37">
        <v>56</v>
      </c>
      <c r="G25" s="7">
        <v>214</v>
      </c>
      <c r="H25" s="8">
        <v>64</v>
      </c>
      <c r="I25" s="207">
        <v>51</v>
      </c>
      <c r="J25" s="336">
        <v>171</v>
      </c>
      <c r="K25" s="495">
        <v>18</v>
      </c>
      <c r="L25" s="496">
        <v>6</v>
      </c>
      <c r="M25" s="495">
        <v>76</v>
      </c>
      <c r="N25" s="497">
        <v>77</v>
      </c>
      <c r="O25" s="336">
        <v>171</v>
      </c>
      <c r="P25" s="8">
        <v>17</v>
      </c>
      <c r="Q25" s="7">
        <v>5</v>
      </c>
      <c r="R25" s="8">
        <v>75</v>
      </c>
      <c r="S25" s="207">
        <v>79</v>
      </c>
      <c r="X25" s="222"/>
      <c r="Y25" s="222"/>
      <c r="Z25" s="222"/>
    </row>
    <row r="26" spans="1:26" ht="20.100000000000001" customHeight="1" thickTop="1" thickBot="1" x14ac:dyDescent="0.25">
      <c r="A26" s="1"/>
      <c r="B26" s="784"/>
      <c r="C26" s="781"/>
      <c r="D26" s="349"/>
      <c r="E26" s="520"/>
      <c r="F26" s="508">
        <v>0.32748538011695905</v>
      </c>
      <c r="G26" s="485"/>
      <c r="H26" s="394">
        <v>0.3742690058479532</v>
      </c>
      <c r="I26" s="397">
        <v>0.2982456140350877</v>
      </c>
      <c r="J26" s="336">
        <v>0</v>
      </c>
      <c r="K26" s="394">
        <v>0.10526315789473684</v>
      </c>
      <c r="L26" s="485"/>
      <c r="M26" s="394">
        <v>0.44444444444444442</v>
      </c>
      <c r="N26" s="397">
        <v>0.45029239766081869</v>
      </c>
      <c r="O26" s="336">
        <v>0</v>
      </c>
      <c r="P26" s="394">
        <v>9.9415204678362568E-2</v>
      </c>
      <c r="Q26" s="485"/>
      <c r="R26" s="394">
        <v>0.43859649122807015</v>
      </c>
      <c r="S26" s="397">
        <v>0.46198830409356723</v>
      </c>
      <c r="U26" s="33"/>
      <c r="V26" s="33"/>
      <c r="X26" s="222"/>
      <c r="Y26" s="222"/>
      <c r="Z26" s="222"/>
    </row>
    <row r="27" spans="1:26" ht="20.100000000000001" customHeight="1" thickTop="1" thickBot="1" x14ac:dyDescent="0.25">
      <c r="A27" s="1"/>
      <c r="B27" s="618" t="s">
        <v>104</v>
      </c>
      <c r="C27" s="704" t="s">
        <v>105</v>
      </c>
      <c r="D27" s="336">
        <v>100</v>
      </c>
      <c r="E27" s="519">
        <v>52</v>
      </c>
      <c r="F27" s="39">
        <v>14</v>
      </c>
      <c r="G27" s="41">
        <v>16</v>
      </c>
      <c r="H27" s="40">
        <v>49</v>
      </c>
      <c r="I27" s="206">
        <v>37</v>
      </c>
      <c r="J27" s="336">
        <v>100</v>
      </c>
      <c r="K27" s="498">
        <v>2</v>
      </c>
      <c r="L27" s="499">
        <v>0</v>
      </c>
      <c r="M27" s="498">
        <v>41</v>
      </c>
      <c r="N27" s="500">
        <v>57</v>
      </c>
      <c r="O27" s="336">
        <v>100</v>
      </c>
      <c r="P27" s="40">
        <v>2</v>
      </c>
      <c r="Q27" s="41">
        <v>0</v>
      </c>
      <c r="R27" s="40">
        <v>40</v>
      </c>
      <c r="S27" s="206">
        <v>58</v>
      </c>
      <c r="X27" s="222"/>
      <c r="Y27" s="222"/>
      <c r="Z27" s="222"/>
    </row>
    <row r="28" spans="1:26" ht="20.100000000000001" customHeight="1" thickTop="1" thickBot="1" x14ac:dyDescent="0.25">
      <c r="A28" s="1"/>
      <c r="B28" s="784"/>
      <c r="C28" s="631"/>
      <c r="D28" s="352"/>
      <c r="E28" s="524"/>
      <c r="F28" s="508">
        <v>0.14000000000000001</v>
      </c>
      <c r="G28" s="485"/>
      <c r="H28" s="394">
        <v>0.49</v>
      </c>
      <c r="I28" s="397">
        <v>0.37</v>
      </c>
      <c r="J28" s="336">
        <v>0</v>
      </c>
      <c r="K28" s="162">
        <v>0.02</v>
      </c>
      <c r="L28" s="485"/>
      <c r="M28" s="162">
        <v>0.41</v>
      </c>
      <c r="N28" s="490">
        <v>0.56999999999999995</v>
      </c>
      <c r="O28" s="336">
        <v>0</v>
      </c>
      <c r="P28" s="394">
        <v>0.02</v>
      </c>
      <c r="Q28" s="485"/>
      <c r="R28" s="394">
        <v>0.4</v>
      </c>
      <c r="S28" s="397">
        <v>0.57999999999999996</v>
      </c>
      <c r="U28" s="33"/>
      <c r="V28" s="33"/>
      <c r="X28" s="222"/>
      <c r="Y28" s="222"/>
      <c r="Z28" s="222"/>
    </row>
    <row r="29" spans="1:26" ht="20.100000000000001" customHeight="1" thickTop="1" thickBot="1" x14ac:dyDescent="0.25">
      <c r="A29" s="1"/>
      <c r="B29" s="784"/>
      <c r="C29" s="629" t="s">
        <v>106</v>
      </c>
      <c r="D29" s="340">
        <v>177</v>
      </c>
      <c r="E29" s="522">
        <v>258</v>
      </c>
      <c r="F29" s="37">
        <v>34</v>
      </c>
      <c r="G29" s="7">
        <v>39</v>
      </c>
      <c r="H29" s="8">
        <v>76</v>
      </c>
      <c r="I29" s="207">
        <v>67</v>
      </c>
      <c r="J29" s="336">
        <v>177</v>
      </c>
      <c r="K29" s="495">
        <v>10</v>
      </c>
      <c r="L29" s="496">
        <v>1</v>
      </c>
      <c r="M29" s="495">
        <v>78</v>
      </c>
      <c r="N29" s="497">
        <v>89</v>
      </c>
      <c r="O29" s="336">
        <v>177</v>
      </c>
      <c r="P29" s="8">
        <v>8</v>
      </c>
      <c r="Q29" s="7">
        <v>1</v>
      </c>
      <c r="R29" s="8">
        <v>82</v>
      </c>
      <c r="S29" s="207">
        <v>87</v>
      </c>
      <c r="X29" s="222"/>
      <c r="Y29" s="222"/>
      <c r="Z29" s="222"/>
    </row>
    <row r="30" spans="1:26" ht="20.100000000000001" customHeight="1" thickTop="1" thickBot="1" x14ac:dyDescent="0.25">
      <c r="A30" s="1"/>
      <c r="B30" s="784"/>
      <c r="C30" s="631"/>
      <c r="D30" s="352"/>
      <c r="E30" s="524"/>
      <c r="F30" s="508">
        <v>0.19209039548022599</v>
      </c>
      <c r="G30" s="485"/>
      <c r="H30" s="394">
        <v>0.42937853107344631</v>
      </c>
      <c r="I30" s="397">
        <v>0.37853107344632769</v>
      </c>
      <c r="J30" s="336">
        <v>0</v>
      </c>
      <c r="K30" s="394">
        <v>5.6497175141242938E-2</v>
      </c>
      <c r="L30" s="485"/>
      <c r="M30" s="394">
        <v>0.44067796610169491</v>
      </c>
      <c r="N30" s="397">
        <v>0.50282485875706218</v>
      </c>
      <c r="O30" s="336">
        <v>0</v>
      </c>
      <c r="P30" s="394">
        <v>4.519774011299435E-2</v>
      </c>
      <c r="Q30" s="485"/>
      <c r="R30" s="394">
        <v>0.4632768361581921</v>
      </c>
      <c r="S30" s="397">
        <v>0.49152542372881358</v>
      </c>
      <c r="U30" s="33"/>
      <c r="V30" s="33"/>
      <c r="X30" s="222"/>
      <c r="Y30" s="222"/>
      <c r="Z30" s="222"/>
    </row>
    <row r="31" spans="1:26" ht="20.100000000000001" customHeight="1" thickTop="1" thickBot="1" x14ac:dyDescent="0.25">
      <c r="A31" s="1"/>
      <c r="B31" s="784"/>
      <c r="C31" s="629" t="s">
        <v>107</v>
      </c>
      <c r="D31" s="349">
        <v>54</v>
      </c>
      <c r="E31" s="522">
        <v>219</v>
      </c>
      <c r="F31" s="37">
        <v>18</v>
      </c>
      <c r="G31" s="7">
        <v>27</v>
      </c>
      <c r="H31" s="8">
        <v>27</v>
      </c>
      <c r="I31" s="207">
        <v>9</v>
      </c>
      <c r="J31" s="336">
        <v>54</v>
      </c>
      <c r="K31" s="8">
        <v>5</v>
      </c>
      <c r="L31" s="7">
        <v>3</v>
      </c>
      <c r="M31" s="8">
        <v>31</v>
      </c>
      <c r="N31" s="207">
        <v>18</v>
      </c>
      <c r="O31" s="336">
        <v>54</v>
      </c>
      <c r="P31" s="8">
        <v>1</v>
      </c>
      <c r="Q31" s="7">
        <v>0</v>
      </c>
      <c r="R31" s="8">
        <v>31</v>
      </c>
      <c r="S31" s="207">
        <v>22</v>
      </c>
      <c r="X31" s="222"/>
      <c r="Y31" s="222"/>
      <c r="Z31" s="222"/>
    </row>
    <row r="32" spans="1:26" ht="20.100000000000001" customHeight="1" thickTop="1" thickBot="1" x14ac:dyDescent="0.25">
      <c r="A32" s="1"/>
      <c r="B32" s="784"/>
      <c r="C32" s="631"/>
      <c r="D32" s="352"/>
      <c r="E32" s="524"/>
      <c r="F32" s="508">
        <v>0.33333333333333331</v>
      </c>
      <c r="G32" s="485"/>
      <c r="H32" s="394">
        <v>0.5</v>
      </c>
      <c r="I32" s="397">
        <v>0.16666666666666666</v>
      </c>
      <c r="J32" s="336">
        <v>0</v>
      </c>
      <c r="K32" s="394">
        <v>9.2592592592592587E-2</v>
      </c>
      <c r="L32" s="485"/>
      <c r="M32" s="394">
        <v>0.57407407407407407</v>
      </c>
      <c r="N32" s="397">
        <v>0.33333333333333331</v>
      </c>
      <c r="O32" s="336">
        <v>0</v>
      </c>
      <c r="P32" s="394">
        <v>1.8518518518518517E-2</v>
      </c>
      <c r="Q32" s="485"/>
      <c r="R32" s="394">
        <v>0.57407407407407407</v>
      </c>
      <c r="S32" s="397">
        <v>0.40740740740740738</v>
      </c>
      <c r="U32" s="33"/>
      <c r="V32" s="33"/>
      <c r="X32" s="222"/>
      <c r="Y32" s="222"/>
      <c r="Z32" s="222"/>
    </row>
    <row r="33" spans="1:26" ht="20.100000000000001" customHeight="1" thickTop="1" thickBot="1" x14ac:dyDescent="0.25">
      <c r="A33" s="1"/>
      <c r="B33" s="784"/>
      <c r="C33" s="629" t="s">
        <v>108</v>
      </c>
      <c r="D33" s="349">
        <v>36</v>
      </c>
      <c r="E33" s="522">
        <v>98</v>
      </c>
      <c r="F33" s="37">
        <v>12</v>
      </c>
      <c r="G33" s="7">
        <v>20</v>
      </c>
      <c r="H33" s="8">
        <v>14</v>
      </c>
      <c r="I33" s="207">
        <v>10</v>
      </c>
      <c r="J33" s="336">
        <v>36</v>
      </c>
      <c r="K33" s="495">
        <v>8</v>
      </c>
      <c r="L33" s="496">
        <v>3</v>
      </c>
      <c r="M33" s="495">
        <v>19</v>
      </c>
      <c r="N33" s="497">
        <v>9</v>
      </c>
      <c r="O33" s="336">
        <v>36</v>
      </c>
      <c r="P33" s="8">
        <v>6</v>
      </c>
      <c r="Q33" s="7">
        <v>4</v>
      </c>
      <c r="R33" s="8">
        <v>20</v>
      </c>
      <c r="S33" s="207">
        <v>10</v>
      </c>
      <c r="X33" s="222"/>
      <c r="Y33" s="222"/>
      <c r="Z33" s="222"/>
    </row>
    <row r="34" spans="1:26" ht="20.100000000000001" customHeight="1" thickTop="1" thickBot="1" x14ac:dyDescent="0.25">
      <c r="A34" s="1"/>
      <c r="B34" s="784"/>
      <c r="C34" s="631"/>
      <c r="D34" s="352"/>
      <c r="E34" s="524"/>
      <c r="F34" s="508">
        <v>0.33333333333333331</v>
      </c>
      <c r="G34" s="485"/>
      <c r="H34" s="394">
        <v>0.3888888888888889</v>
      </c>
      <c r="I34" s="397">
        <v>0.27777777777777779</v>
      </c>
      <c r="J34" s="336">
        <v>0</v>
      </c>
      <c r="K34" s="394">
        <v>0.22222222222222221</v>
      </c>
      <c r="L34" s="485"/>
      <c r="M34" s="394">
        <v>0.52777777777777779</v>
      </c>
      <c r="N34" s="397">
        <v>0.25</v>
      </c>
      <c r="O34" s="336">
        <v>0</v>
      </c>
      <c r="P34" s="394">
        <v>0.16666666666666666</v>
      </c>
      <c r="Q34" s="485"/>
      <c r="R34" s="394">
        <v>0.55555555555555558</v>
      </c>
      <c r="S34" s="397">
        <v>0.27777777777777779</v>
      </c>
      <c r="U34" s="33"/>
      <c r="V34" s="33"/>
      <c r="X34" s="222"/>
      <c r="Y34" s="222"/>
      <c r="Z34" s="222"/>
    </row>
    <row r="35" spans="1:26" ht="20.100000000000001" customHeight="1" thickTop="1" thickBot="1" x14ac:dyDescent="0.25">
      <c r="A35" s="1"/>
      <c r="B35" s="784"/>
      <c r="C35" s="629" t="s">
        <v>109</v>
      </c>
      <c r="D35" s="349">
        <v>28</v>
      </c>
      <c r="E35" s="522">
        <v>390</v>
      </c>
      <c r="F35" s="37">
        <v>12</v>
      </c>
      <c r="G35" s="7">
        <v>28</v>
      </c>
      <c r="H35" s="8">
        <v>11</v>
      </c>
      <c r="I35" s="207">
        <v>5</v>
      </c>
      <c r="J35" s="336">
        <v>28</v>
      </c>
      <c r="K35" s="495">
        <v>6</v>
      </c>
      <c r="L35" s="496">
        <v>3</v>
      </c>
      <c r="M35" s="495">
        <v>15</v>
      </c>
      <c r="N35" s="497">
        <v>7</v>
      </c>
      <c r="O35" s="336">
        <v>28</v>
      </c>
      <c r="P35" s="8">
        <v>8</v>
      </c>
      <c r="Q35" s="7">
        <v>13</v>
      </c>
      <c r="R35" s="8">
        <v>14</v>
      </c>
      <c r="S35" s="207">
        <v>6</v>
      </c>
      <c r="X35" s="222"/>
      <c r="Y35" s="222"/>
      <c r="Z35" s="222"/>
    </row>
    <row r="36" spans="1:26" ht="20.100000000000001" customHeight="1" thickTop="1" thickBot="1" x14ac:dyDescent="0.25">
      <c r="A36" s="1"/>
      <c r="B36" s="784"/>
      <c r="C36" s="631"/>
      <c r="D36" s="352"/>
      <c r="E36" s="524"/>
      <c r="F36" s="508">
        <v>0.42857142857142855</v>
      </c>
      <c r="G36" s="485"/>
      <c r="H36" s="394">
        <v>0.39285714285714285</v>
      </c>
      <c r="I36" s="397">
        <v>0.17857142857142858</v>
      </c>
      <c r="J36" s="336">
        <v>0</v>
      </c>
      <c r="K36" s="394">
        <v>0.21428571428571427</v>
      </c>
      <c r="L36" s="485"/>
      <c r="M36" s="394">
        <v>0.5357142857142857</v>
      </c>
      <c r="N36" s="397">
        <v>0.25</v>
      </c>
      <c r="O36" s="336">
        <v>0</v>
      </c>
      <c r="P36" s="394">
        <v>0.2857142857142857</v>
      </c>
      <c r="Q36" s="485"/>
      <c r="R36" s="394">
        <v>0.5</v>
      </c>
      <c r="S36" s="397">
        <v>0.21428571428571427</v>
      </c>
      <c r="U36" s="33"/>
      <c r="V36" s="33"/>
      <c r="X36" s="222"/>
      <c r="Y36" s="222"/>
      <c r="Z36" s="222"/>
    </row>
    <row r="37" spans="1:26" ht="20.100000000000001" customHeight="1" thickTop="1" thickBot="1" x14ac:dyDescent="0.25">
      <c r="A37" s="1"/>
      <c r="B37" s="784"/>
      <c r="C37" s="630" t="s">
        <v>110</v>
      </c>
      <c r="D37" s="340">
        <v>37</v>
      </c>
      <c r="E37" s="526">
        <v>1594</v>
      </c>
      <c r="F37" s="37">
        <v>23</v>
      </c>
      <c r="G37" s="7">
        <v>988</v>
      </c>
      <c r="H37" s="8">
        <v>11</v>
      </c>
      <c r="I37" s="207">
        <v>3</v>
      </c>
      <c r="J37" s="336">
        <v>37</v>
      </c>
      <c r="K37" s="8">
        <v>11</v>
      </c>
      <c r="L37" s="7">
        <v>82</v>
      </c>
      <c r="M37" s="8">
        <v>22</v>
      </c>
      <c r="N37" s="497">
        <v>4</v>
      </c>
      <c r="O37" s="336">
        <v>37</v>
      </c>
      <c r="P37" s="8">
        <v>6</v>
      </c>
      <c r="Q37" s="7">
        <v>55</v>
      </c>
      <c r="R37" s="8">
        <v>21</v>
      </c>
      <c r="S37" s="207">
        <v>10</v>
      </c>
      <c r="X37" s="222"/>
      <c r="Y37" s="222"/>
      <c r="Z37" s="222"/>
    </row>
    <row r="38" spans="1:26" ht="20.100000000000001" customHeight="1" thickTop="1" thickBot="1" x14ac:dyDescent="0.25">
      <c r="A38" s="1"/>
      <c r="B38" s="784"/>
      <c r="C38" s="781"/>
      <c r="D38" s="502"/>
      <c r="E38" s="520"/>
      <c r="F38" s="508">
        <v>0.6216216216216216</v>
      </c>
      <c r="G38" s="485"/>
      <c r="H38" s="394">
        <v>0.29729729729729731</v>
      </c>
      <c r="I38" s="397">
        <v>8.1081081081081086E-2</v>
      </c>
      <c r="J38" s="336">
        <v>0</v>
      </c>
      <c r="K38" s="394">
        <v>0.29729729729729731</v>
      </c>
      <c r="L38" s="485"/>
      <c r="M38" s="394">
        <v>0.59459459459459463</v>
      </c>
      <c r="N38" s="397">
        <v>0.10810810810810811</v>
      </c>
      <c r="O38" s="336">
        <v>0</v>
      </c>
      <c r="P38" s="394">
        <v>0.16216216216216217</v>
      </c>
      <c r="Q38" s="485"/>
      <c r="R38" s="394">
        <v>0.56756756756756754</v>
      </c>
      <c r="S38" s="397">
        <v>0.27027027027027029</v>
      </c>
      <c r="U38" s="33"/>
      <c r="V38" s="33"/>
      <c r="X38" s="222"/>
      <c r="Y38" s="222"/>
      <c r="Z38" s="222"/>
    </row>
    <row r="39" spans="1:26" ht="20.100000000000001" customHeight="1" thickTop="1" x14ac:dyDescent="0.2">
      <c r="A39" s="1"/>
      <c r="B39" s="784"/>
      <c r="C39" s="183" t="s">
        <v>111</v>
      </c>
      <c r="D39" s="505">
        <v>295</v>
      </c>
      <c r="E39" s="527">
        <v>965</v>
      </c>
      <c r="F39" s="39">
        <v>76</v>
      </c>
      <c r="G39" s="41">
        <v>114</v>
      </c>
      <c r="H39" s="40">
        <v>128</v>
      </c>
      <c r="I39" s="206">
        <v>91</v>
      </c>
      <c r="J39" s="184">
        <v>295</v>
      </c>
      <c r="K39" s="40">
        <v>29</v>
      </c>
      <c r="L39" s="41">
        <v>10</v>
      </c>
      <c r="M39" s="40">
        <v>143</v>
      </c>
      <c r="N39" s="206">
        <v>123</v>
      </c>
      <c r="O39" s="184">
        <v>295</v>
      </c>
      <c r="P39" s="40">
        <v>23</v>
      </c>
      <c r="Q39" s="41">
        <v>18</v>
      </c>
      <c r="R39" s="40">
        <v>147</v>
      </c>
      <c r="S39" s="206">
        <v>125</v>
      </c>
      <c r="X39" s="222"/>
      <c r="Y39" s="222"/>
      <c r="Z39" s="222"/>
    </row>
    <row r="40" spans="1:26" ht="20.100000000000001" customHeight="1" x14ac:dyDescent="0.2">
      <c r="A40" s="1"/>
      <c r="B40" s="784"/>
      <c r="C40" s="16" t="s">
        <v>112</v>
      </c>
      <c r="D40" s="504"/>
      <c r="E40" s="520"/>
      <c r="F40" s="508">
        <v>0.25762711864406779</v>
      </c>
      <c r="G40" s="485"/>
      <c r="H40" s="394">
        <v>0.43389830508474575</v>
      </c>
      <c r="I40" s="397">
        <v>0.30847457627118646</v>
      </c>
      <c r="J40" s="352"/>
      <c r="K40" s="394">
        <v>9.8305084745762716E-2</v>
      </c>
      <c r="L40" s="485"/>
      <c r="M40" s="394">
        <v>0.48474576271186443</v>
      </c>
      <c r="N40" s="397">
        <v>0.41694915254237286</v>
      </c>
      <c r="O40" s="352"/>
      <c r="P40" s="394">
        <v>7.796610169491526E-2</v>
      </c>
      <c r="Q40" s="485"/>
      <c r="R40" s="394">
        <v>0.49830508474576274</v>
      </c>
      <c r="S40" s="397">
        <v>0.42372881355932202</v>
      </c>
      <c r="U40" s="33"/>
      <c r="V40" s="33"/>
      <c r="X40" s="222"/>
      <c r="Y40" s="222"/>
      <c r="Z40" s="222"/>
    </row>
    <row r="41" spans="1:26" ht="20.100000000000001" customHeight="1" x14ac:dyDescent="0.2">
      <c r="A41" s="1"/>
      <c r="B41" s="784"/>
      <c r="C41" s="181" t="s">
        <v>111</v>
      </c>
      <c r="D41" s="483">
        <v>155</v>
      </c>
      <c r="E41" s="528">
        <v>2301</v>
      </c>
      <c r="F41" s="37">
        <v>65</v>
      </c>
      <c r="G41" s="7">
        <v>1063</v>
      </c>
      <c r="H41" s="8">
        <v>63</v>
      </c>
      <c r="I41" s="207">
        <v>27</v>
      </c>
      <c r="J41" s="185">
        <v>155</v>
      </c>
      <c r="K41" s="8">
        <v>30</v>
      </c>
      <c r="L41" s="7">
        <v>91</v>
      </c>
      <c r="M41" s="8">
        <v>87</v>
      </c>
      <c r="N41" s="207">
        <v>38</v>
      </c>
      <c r="O41" s="185">
        <v>155</v>
      </c>
      <c r="P41" s="8">
        <v>21</v>
      </c>
      <c r="Q41" s="7">
        <v>72</v>
      </c>
      <c r="R41" s="8">
        <v>86</v>
      </c>
      <c r="S41" s="207">
        <v>48</v>
      </c>
      <c r="X41" s="222"/>
      <c r="Y41" s="222"/>
      <c r="Z41" s="222"/>
    </row>
    <row r="42" spans="1:26" ht="20.100000000000001" customHeight="1" thickBot="1" x14ac:dyDescent="0.25">
      <c r="A42" s="1"/>
      <c r="B42" s="638"/>
      <c r="C42" s="16" t="s">
        <v>113</v>
      </c>
      <c r="D42" s="504"/>
      <c r="E42" s="523"/>
      <c r="F42" s="510">
        <v>0.41935483870967744</v>
      </c>
      <c r="G42" s="486"/>
      <c r="H42" s="424">
        <v>0.40645161290322579</v>
      </c>
      <c r="I42" s="426">
        <v>0.17419354838709677</v>
      </c>
      <c r="J42" s="352"/>
      <c r="K42" s="424">
        <v>0.19354838709677419</v>
      </c>
      <c r="L42" s="486"/>
      <c r="M42" s="424">
        <v>0.56129032258064515</v>
      </c>
      <c r="N42" s="426">
        <v>0.24516129032258063</v>
      </c>
      <c r="O42" s="352"/>
      <c r="P42" s="424">
        <v>0.13548387096774195</v>
      </c>
      <c r="Q42" s="486"/>
      <c r="R42" s="424">
        <v>0.55483870967741933</v>
      </c>
      <c r="S42" s="426">
        <v>0.30967741935483872</v>
      </c>
      <c r="U42" s="33"/>
      <c r="V42" s="33"/>
      <c r="X42" s="222"/>
      <c r="Y42" s="222"/>
      <c r="Z42" s="222"/>
    </row>
    <row r="43" spans="1:26" ht="15" customHeight="1" x14ac:dyDescent="0.2">
      <c r="B43" s="159"/>
      <c r="C43" s="198"/>
      <c r="D43"/>
      <c r="E43"/>
      <c r="F43"/>
      <c r="G43"/>
      <c r="H43"/>
      <c r="I43" s="77"/>
      <c r="J43"/>
      <c r="K43"/>
      <c r="L43"/>
      <c r="M43"/>
      <c r="N43" s="77"/>
      <c r="O43" s="484"/>
      <c r="P43"/>
      <c r="Q43"/>
      <c r="R43"/>
      <c r="S43" s="77"/>
    </row>
    <row r="44" spans="1:26" x14ac:dyDescent="0.2">
      <c r="B44" s="1"/>
      <c r="C44" s="199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</row>
    <row r="45" spans="1:26" x14ac:dyDescent="0.2">
      <c r="B45"/>
      <c r="F45" s="33"/>
      <c r="G45" s="45"/>
      <c r="H45" s="45"/>
      <c r="I45" s="45"/>
      <c r="K45" s="33"/>
      <c r="L45" s="45"/>
      <c r="M45" s="45"/>
      <c r="N45" s="45"/>
      <c r="P45" s="33"/>
      <c r="Q45" s="45"/>
      <c r="R45" s="45"/>
      <c r="S45" s="45"/>
    </row>
    <row r="46" spans="1:26" x14ac:dyDescent="0.2">
      <c r="B46"/>
      <c r="G46" s="45"/>
      <c r="H46" s="45"/>
      <c r="I46" s="45"/>
      <c r="L46" s="45"/>
      <c r="M46" s="45"/>
      <c r="N46" s="45"/>
      <c r="Q46" s="45"/>
      <c r="R46" s="45"/>
      <c r="S46" s="45"/>
    </row>
    <row r="47" spans="1:26" x14ac:dyDescent="0.2">
      <c r="B47"/>
    </row>
    <row r="48" spans="1:26" x14ac:dyDescent="0.2">
      <c r="B48"/>
    </row>
    <row r="49" spans="2:19" x14ac:dyDescent="0.2">
      <c r="B49"/>
      <c r="C49" s="197"/>
      <c r="D49" s="15"/>
      <c r="E49" s="15"/>
      <c r="F49" s="33"/>
      <c r="I49" s="33"/>
      <c r="J49" s="15"/>
      <c r="K49" s="33"/>
      <c r="N49" s="33"/>
      <c r="O49" s="15"/>
      <c r="P49" s="33"/>
      <c r="S49" s="33"/>
    </row>
    <row r="50" spans="2:19" ht="13.5" customHeight="1" x14ac:dyDescent="0.2">
      <c r="B50" s="232"/>
      <c r="C50" s="197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</row>
    <row r="51" spans="2:19" ht="13.5" customHeight="1" x14ac:dyDescent="0.2">
      <c r="C51" s="197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</row>
    <row r="52" spans="2:19" ht="14.25" customHeight="1" x14ac:dyDescent="0.2">
      <c r="C52" s="197"/>
      <c r="D52" s="225"/>
      <c r="E52" s="225"/>
      <c r="F52" s="220"/>
      <c r="G52" s="208"/>
      <c r="H52" s="208"/>
      <c r="I52" s="208"/>
      <c r="J52" s="225"/>
      <c r="K52" s="220"/>
      <c r="L52" s="208"/>
      <c r="M52" s="208"/>
      <c r="N52" s="208"/>
      <c r="O52" s="225"/>
      <c r="P52" s="220"/>
      <c r="Q52" s="208"/>
      <c r="R52" s="208"/>
      <c r="S52" s="208"/>
    </row>
    <row r="53" spans="2:19" x14ac:dyDescent="0.2">
      <c r="C53" s="197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</row>
    <row r="54" spans="2:19" x14ac:dyDescent="0.2">
      <c r="C54" s="197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</row>
    <row r="55" spans="2:19" x14ac:dyDescent="0.2">
      <c r="C55" s="197"/>
      <c r="D55" s="15"/>
      <c r="E55" s="15"/>
      <c r="J55" s="15"/>
      <c r="O55" s="15"/>
    </row>
    <row r="56" spans="2:19" x14ac:dyDescent="0.2">
      <c r="C56" s="197"/>
      <c r="D56" s="15"/>
      <c r="E56" s="15"/>
      <c r="J56" s="15"/>
      <c r="O56" s="15"/>
    </row>
    <row r="57" spans="2:19" x14ac:dyDescent="0.2">
      <c r="C57" s="197"/>
      <c r="D57" s="15"/>
      <c r="E57" s="15"/>
      <c r="J57" s="15"/>
      <c r="O57" s="15"/>
    </row>
    <row r="58" spans="2:19" x14ac:dyDescent="0.2">
      <c r="C58" s="197"/>
      <c r="D58" s="15"/>
      <c r="E58" s="15"/>
      <c r="J58" s="15"/>
      <c r="O58" s="15"/>
    </row>
    <row r="59" spans="2:19" x14ac:dyDescent="0.2">
      <c r="C59" s="197"/>
      <c r="D59" s="15"/>
      <c r="E59" s="15"/>
      <c r="J59" s="15"/>
      <c r="O59" s="15"/>
    </row>
    <row r="60" spans="2:19" x14ac:dyDescent="0.2">
      <c r="C60" s="197"/>
      <c r="D60" s="15"/>
      <c r="E60" s="15"/>
      <c r="J60" s="15"/>
      <c r="O60" s="15"/>
    </row>
    <row r="61" spans="2:19" x14ac:dyDescent="0.2">
      <c r="C61" s="197"/>
      <c r="D61" s="15"/>
      <c r="E61" s="15"/>
      <c r="J61" s="15"/>
      <c r="O61" s="15"/>
    </row>
    <row r="62" spans="2:19" x14ac:dyDescent="0.2">
      <c r="C62" s="197"/>
      <c r="D62" s="15"/>
      <c r="E62" s="15"/>
      <c r="J62" s="15"/>
      <c r="O62" s="15"/>
    </row>
    <row r="63" spans="2:19" x14ac:dyDescent="0.2">
      <c r="C63" s="197"/>
      <c r="D63" s="15"/>
      <c r="E63" s="15"/>
      <c r="J63" s="15"/>
      <c r="O63" s="15"/>
    </row>
    <row r="64" spans="2:19" x14ac:dyDescent="0.2">
      <c r="C64" s="197"/>
      <c r="D64" s="15"/>
      <c r="E64" s="15"/>
      <c r="J64" s="15"/>
      <c r="O64" s="15"/>
    </row>
    <row r="65" spans="1:15" x14ac:dyDescent="0.2">
      <c r="C65" s="197"/>
      <c r="D65" s="15"/>
      <c r="E65" s="15"/>
      <c r="J65" s="15"/>
      <c r="O65" s="15"/>
    </row>
    <row r="66" spans="1:15" x14ac:dyDescent="0.2">
      <c r="C66" s="197"/>
      <c r="D66" s="15"/>
      <c r="E66" s="15"/>
      <c r="J66" s="15"/>
      <c r="O66" s="15"/>
    </row>
    <row r="67" spans="1:15" x14ac:dyDescent="0.2">
      <c r="C67" s="197"/>
      <c r="D67" s="15"/>
      <c r="E67" s="15"/>
      <c r="J67" s="15"/>
      <c r="O67" s="15"/>
    </row>
    <row r="68" spans="1:15" x14ac:dyDescent="0.2">
      <c r="C68" s="197"/>
      <c r="D68" s="15"/>
      <c r="E68" s="15"/>
      <c r="J68" s="15"/>
      <c r="O68" s="15"/>
    </row>
    <row r="69" spans="1:15" x14ac:dyDescent="0.2">
      <c r="C69" s="197"/>
      <c r="D69" s="15"/>
      <c r="E69" s="15"/>
      <c r="J69" s="15"/>
      <c r="O69" s="15"/>
    </row>
    <row r="70" spans="1:15" x14ac:dyDescent="0.2">
      <c r="C70" s="197"/>
      <c r="D70" s="15"/>
      <c r="E70" s="15"/>
      <c r="J70" s="15"/>
      <c r="O70" s="15"/>
    </row>
    <row r="71" spans="1:15" x14ac:dyDescent="0.2">
      <c r="C71" s="197"/>
      <c r="D71" s="15"/>
      <c r="E71" s="15"/>
      <c r="J71" s="15"/>
      <c r="O71" s="15"/>
    </row>
    <row r="72" spans="1:15" x14ac:dyDescent="0.2">
      <c r="C72" s="197"/>
      <c r="D72" s="15"/>
      <c r="E72" s="15"/>
      <c r="J72" s="15"/>
      <c r="O72" s="15"/>
    </row>
    <row r="73" spans="1:15" x14ac:dyDescent="0.2">
      <c r="C73" s="197"/>
      <c r="D73" s="15"/>
      <c r="E73" s="15"/>
      <c r="J73" s="15"/>
      <c r="O73" s="15"/>
    </row>
    <row r="74" spans="1:15" x14ac:dyDescent="0.2">
      <c r="C74" s="197"/>
      <c r="D74" s="15"/>
      <c r="E74" s="15"/>
      <c r="J74" s="15"/>
      <c r="O74" s="15"/>
    </row>
    <row r="75" spans="1:15" x14ac:dyDescent="0.2">
      <c r="C75" s="197"/>
      <c r="D75" s="15"/>
      <c r="E75" s="15"/>
      <c r="J75" s="15"/>
      <c r="O75" s="15"/>
    </row>
    <row r="76" spans="1:15" x14ac:dyDescent="0.2">
      <c r="C76" s="197"/>
      <c r="D76" s="15"/>
      <c r="E76" s="15"/>
      <c r="J76" s="15"/>
      <c r="O76" s="15"/>
    </row>
    <row r="77" spans="1:15" x14ac:dyDescent="0.2">
      <c r="C77" s="197"/>
      <c r="D77" s="15"/>
      <c r="E77" s="15"/>
      <c r="J77" s="15"/>
      <c r="O77" s="15"/>
    </row>
    <row r="78" spans="1:15" x14ac:dyDescent="0.2">
      <c r="C78" s="197"/>
      <c r="D78" s="15"/>
      <c r="E78" s="15"/>
      <c r="J78" s="15"/>
      <c r="O78" s="15"/>
    </row>
    <row r="79" spans="1:15" x14ac:dyDescent="0.2">
      <c r="C79" s="197"/>
      <c r="D79" s="15"/>
      <c r="E79" s="15"/>
      <c r="J79" s="15"/>
      <c r="O79" s="15"/>
    </row>
    <row r="80" spans="1:15" x14ac:dyDescent="0.2">
      <c r="A80" s="1"/>
      <c r="B80" s="1"/>
      <c r="C80" s="197"/>
      <c r="D80" s="15"/>
      <c r="E80" s="15"/>
      <c r="J80" s="15"/>
      <c r="O80" s="15"/>
    </row>
    <row r="81" spans="1:15" x14ac:dyDescent="0.2">
      <c r="A81" s="1"/>
      <c r="B81" s="1" t="e">
        <v>#REF!</v>
      </c>
      <c r="C81" s="197"/>
      <c r="D81" s="15"/>
      <c r="E81" s="15"/>
      <c r="J81" s="15"/>
      <c r="O81" s="15"/>
    </row>
  </sheetData>
  <mergeCells count="35">
    <mergeCell ref="H9:H12"/>
    <mergeCell ref="C15:C16"/>
    <mergeCell ref="B8:C12"/>
    <mergeCell ref="F10:F12"/>
    <mergeCell ref="F8:I8"/>
    <mergeCell ref="E8:E12"/>
    <mergeCell ref="D8:D12"/>
    <mergeCell ref="C37:C38"/>
    <mergeCell ref="C23:C24"/>
    <mergeCell ref="I9:I12"/>
    <mergeCell ref="C21:C22"/>
    <mergeCell ref="C17:C18"/>
    <mergeCell ref="C19:C20"/>
    <mergeCell ref="B13:C14"/>
    <mergeCell ref="C25:C26"/>
    <mergeCell ref="B27:B42"/>
    <mergeCell ref="C27:C28"/>
    <mergeCell ref="C29:C30"/>
    <mergeCell ref="C31:C32"/>
    <mergeCell ref="C33:C34"/>
    <mergeCell ref="C35:C36"/>
    <mergeCell ref="G10:G12"/>
    <mergeCell ref="B15:B26"/>
    <mergeCell ref="J8:N8"/>
    <mergeCell ref="J9:J12"/>
    <mergeCell ref="M9:M12"/>
    <mergeCell ref="N9:N12"/>
    <mergeCell ref="L10:L12"/>
    <mergeCell ref="K10:K12"/>
    <mergeCell ref="O8:S8"/>
    <mergeCell ref="O9:O12"/>
    <mergeCell ref="R9:R12"/>
    <mergeCell ref="S9:S12"/>
    <mergeCell ref="Q10:Q12"/>
    <mergeCell ref="P10:P12"/>
  </mergeCells>
  <phoneticPr fontId="2"/>
  <printOptions horizontalCentered="1"/>
  <pageMargins left="0.82677165354330717" right="0.47244094488188981" top="0.23622047244094491" bottom="0.39370078740157483" header="0.51181102362204722" footer="0.19685039370078741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AB69"/>
  <sheetViews>
    <sheetView view="pageBreakPreview" zoomScaleNormal="84" zoomScaleSheetLayoutView="100" workbookViewId="0">
      <selection activeCell="O63" sqref="O63"/>
    </sheetView>
  </sheetViews>
  <sheetFormatPr defaultColWidth="9" defaultRowHeight="13.2" x14ac:dyDescent="0.2"/>
  <cols>
    <col min="1" max="1" width="5" style="1" customWidth="1"/>
    <col min="2" max="2" width="3.6640625" style="1" customWidth="1"/>
    <col min="3" max="3" width="18.109375" style="1" customWidth="1"/>
    <col min="4" max="4" width="9.33203125" style="2" customWidth="1"/>
    <col min="5" max="8" width="9.33203125" style="1" customWidth="1"/>
    <col min="9" max="12" width="9.33203125" style="2" customWidth="1"/>
    <col min="13" max="16" width="9.33203125" style="1" customWidth="1"/>
    <col min="17" max="18" width="9.33203125" style="2" customWidth="1"/>
    <col min="19" max="19" width="9.33203125" style="1" customWidth="1"/>
    <col min="20" max="20" width="9.33203125" style="2" customWidth="1"/>
    <col min="21" max="24" width="9.33203125" style="1" customWidth="1"/>
    <col min="25" max="26" width="9.33203125" style="2" customWidth="1"/>
    <col min="27" max="27" width="9.33203125" style="1" customWidth="1"/>
    <col min="28" max="16384" width="9" style="1"/>
  </cols>
  <sheetData>
    <row r="2" spans="2:28" ht="14.4" x14ac:dyDescent="0.2">
      <c r="B2" s="20" t="s">
        <v>0</v>
      </c>
    </row>
    <row r="3" spans="2:28" x14ac:dyDescent="0.2">
      <c r="U3" s="31" t="s">
        <v>1</v>
      </c>
    </row>
    <row r="4" spans="2:28" x14ac:dyDescent="0.2">
      <c r="U4" s="31" t="s">
        <v>2</v>
      </c>
    </row>
    <row r="5" spans="2:28" x14ac:dyDescent="0.2">
      <c r="U5" s="31" t="s">
        <v>3</v>
      </c>
    </row>
    <row r="6" spans="2:28" ht="18" customHeight="1" thickBot="1" x14ac:dyDescent="0.25">
      <c r="I6" s="1"/>
      <c r="J6" s="1"/>
      <c r="K6" s="1"/>
      <c r="Q6" s="1"/>
      <c r="R6" s="1"/>
      <c r="Y6" s="1"/>
      <c r="Z6" s="1"/>
      <c r="AA6" s="2" t="s">
        <v>4</v>
      </c>
    </row>
    <row r="7" spans="2:28" s="50" customFormat="1" ht="13.5" customHeight="1" x14ac:dyDescent="0.2">
      <c r="B7" s="601"/>
      <c r="C7" s="610"/>
      <c r="D7" s="598" t="s">
        <v>5</v>
      </c>
      <c r="E7" s="538"/>
      <c r="F7" s="538"/>
      <c r="G7" s="538"/>
      <c r="H7" s="538"/>
      <c r="I7" s="538"/>
      <c r="J7" s="538"/>
      <c r="K7" s="538"/>
      <c r="L7" s="598" t="s">
        <v>6</v>
      </c>
      <c r="M7" s="538"/>
      <c r="N7" s="538"/>
      <c r="O7" s="538"/>
      <c r="P7" s="538"/>
      <c r="Q7" s="538"/>
      <c r="R7" s="538"/>
      <c r="S7" s="538"/>
      <c r="T7" s="598" t="s">
        <v>7</v>
      </c>
      <c r="U7" s="538"/>
      <c r="V7" s="538"/>
      <c r="W7" s="538"/>
      <c r="X7" s="538"/>
      <c r="Y7" s="538"/>
      <c r="Z7" s="538"/>
      <c r="AA7" s="539"/>
    </row>
    <row r="8" spans="2:28" s="50" customFormat="1" ht="13.5" customHeight="1" x14ac:dyDescent="0.2">
      <c r="B8" s="602"/>
      <c r="C8" s="611"/>
      <c r="D8" s="614"/>
      <c r="E8" s="587" t="s">
        <v>8</v>
      </c>
      <c r="F8" s="601" t="s">
        <v>9</v>
      </c>
      <c r="G8" s="613" t="s">
        <v>10</v>
      </c>
      <c r="H8" s="590"/>
      <c r="I8" s="590"/>
      <c r="J8" s="590"/>
      <c r="K8" s="591"/>
      <c r="L8" s="599"/>
      <c r="M8" s="587" t="s">
        <v>8</v>
      </c>
      <c r="N8" s="601" t="s">
        <v>9</v>
      </c>
      <c r="O8" s="589"/>
      <c r="P8" s="590"/>
      <c r="Q8" s="590"/>
      <c r="R8" s="590"/>
      <c r="S8" s="591"/>
      <c r="T8" s="599"/>
      <c r="U8" s="587" t="s">
        <v>8</v>
      </c>
      <c r="V8" s="601" t="s">
        <v>9</v>
      </c>
      <c r="W8" s="589"/>
      <c r="X8" s="590"/>
      <c r="Y8" s="590"/>
      <c r="Z8" s="590"/>
      <c r="AA8" s="591"/>
    </row>
    <row r="9" spans="2:28" s="50" customFormat="1" ht="12" customHeight="1" x14ac:dyDescent="0.2">
      <c r="B9" s="602"/>
      <c r="C9" s="611"/>
      <c r="D9" s="614"/>
      <c r="E9" s="594"/>
      <c r="F9" s="602"/>
      <c r="G9" s="596" t="s">
        <v>11</v>
      </c>
      <c r="H9" s="163"/>
      <c r="I9" s="164"/>
      <c r="J9" s="587" t="s">
        <v>12</v>
      </c>
      <c r="K9" s="616" t="s">
        <v>13</v>
      </c>
      <c r="L9" s="599"/>
      <c r="M9" s="594"/>
      <c r="N9" s="602"/>
      <c r="O9" s="596" t="s">
        <v>11</v>
      </c>
      <c r="P9" s="163"/>
      <c r="Q9" s="164"/>
      <c r="R9" s="587" t="s">
        <v>12</v>
      </c>
      <c r="S9" s="592" t="s">
        <v>13</v>
      </c>
      <c r="T9" s="599"/>
      <c r="U9" s="594"/>
      <c r="V9" s="602"/>
      <c r="W9" s="596" t="s">
        <v>11</v>
      </c>
      <c r="X9" s="163"/>
      <c r="Y9" s="164"/>
      <c r="Z9" s="587" t="s">
        <v>12</v>
      </c>
      <c r="AA9" s="592" t="s">
        <v>13</v>
      </c>
    </row>
    <row r="10" spans="2:28" s="50" customFormat="1" ht="162.75" customHeight="1" x14ac:dyDescent="0.2">
      <c r="B10" s="603"/>
      <c r="C10" s="612"/>
      <c r="D10" s="615"/>
      <c r="E10" s="595"/>
      <c r="F10" s="603"/>
      <c r="G10" s="597"/>
      <c r="H10" s="91" t="s">
        <v>14</v>
      </c>
      <c r="I10" s="91" t="s">
        <v>15</v>
      </c>
      <c r="J10" s="588"/>
      <c r="K10" s="617"/>
      <c r="L10" s="600"/>
      <c r="M10" s="595"/>
      <c r="N10" s="603"/>
      <c r="O10" s="597"/>
      <c r="P10" s="91" t="s">
        <v>14</v>
      </c>
      <c r="Q10" s="91" t="s">
        <v>15</v>
      </c>
      <c r="R10" s="588"/>
      <c r="S10" s="593"/>
      <c r="T10" s="600"/>
      <c r="U10" s="595"/>
      <c r="V10" s="603"/>
      <c r="W10" s="597"/>
      <c r="X10" s="91" t="s">
        <v>14</v>
      </c>
      <c r="Y10" s="91" t="s">
        <v>15</v>
      </c>
      <c r="Z10" s="588"/>
      <c r="AA10" s="593"/>
    </row>
    <row r="11" spans="2:28" ht="14.1" customHeight="1" x14ac:dyDescent="0.2">
      <c r="B11" s="604" t="s">
        <v>16</v>
      </c>
      <c r="C11" s="605"/>
      <c r="D11" s="316">
        <v>432</v>
      </c>
      <c r="E11" s="85">
        <v>408</v>
      </c>
      <c r="F11" s="85">
        <v>332</v>
      </c>
      <c r="G11" s="85">
        <v>304</v>
      </c>
      <c r="H11" s="85">
        <v>130</v>
      </c>
      <c r="I11" s="85">
        <v>269</v>
      </c>
      <c r="J11" s="85">
        <v>56</v>
      </c>
      <c r="K11" s="85">
        <v>130</v>
      </c>
      <c r="L11" s="316">
        <v>365</v>
      </c>
      <c r="M11" s="85">
        <v>380</v>
      </c>
      <c r="N11" s="85">
        <v>220</v>
      </c>
      <c r="O11" s="85">
        <v>171</v>
      </c>
      <c r="P11" s="85">
        <v>151</v>
      </c>
      <c r="Q11" s="85">
        <v>192</v>
      </c>
      <c r="R11" s="85">
        <v>119</v>
      </c>
      <c r="S11" s="85">
        <v>175</v>
      </c>
      <c r="T11" s="316">
        <v>409</v>
      </c>
      <c r="U11" s="85">
        <v>378</v>
      </c>
      <c r="V11" s="85">
        <v>303</v>
      </c>
      <c r="W11" s="85">
        <v>280</v>
      </c>
      <c r="X11" s="85">
        <v>175</v>
      </c>
      <c r="Y11" s="85">
        <v>271</v>
      </c>
      <c r="Z11" s="85">
        <v>122</v>
      </c>
      <c r="AA11" s="185">
        <v>153</v>
      </c>
    </row>
    <row r="12" spans="2:28" ht="14.1" customHeight="1" x14ac:dyDescent="0.2">
      <c r="B12" s="606"/>
      <c r="C12" s="607"/>
      <c r="D12" s="317"/>
      <c r="E12" s="318">
        <v>0.94444444444444442</v>
      </c>
      <c r="F12" s="318">
        <v>0.76851851851851849</v>
      </c>
      <c r="G12" s="318">
        <v>0.70370370370370372</v>
      </c>
      <c r="H12" s="318">
        <v>0.30092592592592593</v>
      </c>
      <c r="I12" s="318">
        <v>0.62268518518518523</v>
      </c>
      <c r="J12" s="318">
        <v>0.12962962962962962</v>
      </c>
      <c r="K12" s="318">
        <v>0.30092592592592593</v>
      </c>
      <c r="L12" s="319">
        <v>0.84499999999999997</v>
      </c>
      <c r="M12" s="318">
        <v>0.88</v>
      </c>
      <c r="N12" s="318">
        <v>0.50900000000000001</v>
      </c>
      <c r="O12" s="318">
        <v>0.39600000000000002</v>
      </c>
      <c r="P12" s="318">
        <v>0.35</v>
      </c>
      <c r="Q12" s="318">
        <v>0.44400000000000001</v>
      </c>
      <c r="R12" s="318">
        <v>0.27500000000000002</v>
      </c>
      <c r="S12" s="318">
        <v>0.40500000000000003</v>
      </c>
      <c r="T12" s="319">
        <v>0.94699999999999995</v>
      </c>
      <c r="U12" s="318">
        <v>0.875</v>
      </c>
      <c r="V12" s="318">
        <v>0.70099999999999996</v>
      </c>
      <c r="W12" s="318">
        <v>0.64800000000000002</v>
      </c>
      <c r="X12" s="318">
        <v>0.40500000000000003</v>
      </c>
      <c r="Y12" s="318">
        <v>0.627</v>
      </c>
      <c r="Z12" s="318">
        <v>0.28199999999999997</v>
      </c>
      <c r="AA12" s="540">
        <v>0.35399999999999998</v>
      </c>
    </row>
    <row r="13" spans="2:28" ht="14.1" customHeight="1" thickBot="1" x14ac:dyDescent="0.25">
      <c r="B13" s="608"/>
      <c r="C13" s="609"/>
      <c r="D13" s="320"/>
      <c r="E13" s="321"/>
      <c r="F13" s="321"/>
      <c r="G13" s="321"/>
      <c r="H13" s="321"/>
      <c r="I13" s="321"/>
      <c r="J13" s="321"/>
      <c r="K13" s="321"/>
      <c r="L13" s="78"/>
      <c r="M13" s="79">
        <v>1.0409999999999999</v>
      </c>
      <c r="N13" s="79">
        <v>0.60299999999999998</v>
      </c>
      <c r="O13" s="79">
        <v>0.46800000000000003</v>
      </c>
      <c r="P13" s="79">
        <v>0.41399999999999998</v>
      </c>
      <c r="Q13" s="79">
        <v>0.52600000000000002</v>
      </c>
      <c r="R13" s="79">
        <v>0.32600000000000001</v>
      </c>
      <c r="S13" s="79">
        <v>0.47899999999999998</v>
      </c>
      <c r="T13" s="80"/>
      <c r="U13" s="79">
        <v>0.92400000000000004</v>
      </c>
      <c r="V13" s="79">
        <v>0.74099999999999999</v>
      </c>
      <c r="W13" s="79">
        <v>0.68500000000000005</v>
      </c>
      <c r="X13" s="79">
        <v>0.42799999999999999</v>
      </c>
      <c r="Y13" s="79">
        <v>0.66300000000000003</v>
      </c>
      <c r="Z13" s="79">
        <v>0.29799999999999999</v>
      </c>
      <c r="AA13" s="541">
        <v>0.374</v>
      </c>
      <c r="AB13" s="33"/>
    </row>
    <row r="14" spans="2:28" ht="14.1" customHeight="1" thickTop="1" x14ac:dyDescent="0.2">
      <c r="B14" s="618" t="s">
        <v>17</v>
      </c>
      <c r="C14" s="628" t="s">
        <v>18</v>
      </c>
      <c r="D14" s="322">
        <v>48</v>
      </c>
      <c r="E14" s="323">
        <v>48</v>
      </c>
      <c r="F14" s="323">
        <v>17</v>
      </c>
      <c r="G14" s="323">
        <v>14</v>
      </c>
      <c r="H14" s="323">
        <v>6</v>
      </c>
      <c r="I14" s="323">
        <v>11</v>
      </c>
      <c r="J14" s="323">
        <v>2</v>
      </c>
      <c r="K14" s="323">
        <v>4</v>
      </c>
      <c r="L14" s="324">
        <v>48</v>
      </c>
      <c r="M14" s="323">
        <v>48</v>
      </c>
      <c r="N14" s="323">
        <v>8</v>
      </c>
      <c r="O14" s="323">
        <v>5</v>
      </c>
      <c r="P14" s="323">
        <v>8</v>
      </c>
      <c r="Q14" s="323">
        <v>10</v>
      </c>
      <c r="R14" s="323">
        <v>9</v>
      </c>
      <c r="S14" s="323">
        <v>11</v>
      </c>
      <c r="T14" s="324">
        <v>45</v>
      </c>
      <c r="U14" s="323">
        <v>41</v>
      </c>
      <c r="V14" s="323">
        <v>13</v>
      </c>
      <c r="W14" s="323">
        <v>12</v>
      </c>
      <c r="X14" s="323">
        <v>11</v>
      </c>
      <c r="Y14" s="323">
        <v>14</v>
      </c>
      <c r="Z14" s="323">
        <v>8</v>
      </c>
      <c r="AA14" s="184">
        <v>8</v>
      </c>
    </row>
    <row r="15" spans="2:28" ht="14.1" customHeight="1" x14ac:dyDescent="0.2">
      <c r="B15" s="619"/>
      <c r="C15" s="606"/>
      <c r="D15" s="317"/>
      <c r="E15" s="318">
        <v>1</v>
      </c>
      <c r="F15" s="318">
        <v>0.35399999999999998</v>
      </c>
      <c r="G15" s="318">
        <v>0.29199999999999998</v>
      </c>
      <c r="H15" s="318">
        <v>0.125</v>
      </c>
      <c r="I15" s="318">
        <v>0.22900000000000001</v>
      </c>
      <c r="J15" s="318">
        <v>4.2000000000000003E-2</v>
      </c>
      <c r="K15" s="318">
        <v>8.3000000000000004E-2</v>
      </c>
      <c r="L15" s="319">
        <v>1</v>
      </c>
      <c r="M15" s="318">
        <v>1</v>
      </c>
      <c r="N15" s="318">
        <v>0.16700000000000001</v>
      </c>
      <c r="O15" s="318">
        <v>0.104</v>
      </c>
      <c r="P15" s="318">
        <v>0.16700000000000001</v>
      </c>
      <c r="Q15" s="318">
        <v>0.20799999999999999</v>
      </c>
      <c r="R15" s="318">
        <v>0.188</v>
      </c>
      <c r="S15" s="318">
        <v>0.22900000000000001</v>
      </c>
      <c r="T15" s="319">
        <v>0.93799999999999994</v>
      </c>
      <c r="U15" s="318">
        <v>0.85399999999999998</v>
      </c>
      <c r="V15" s="318">
        <v>0.27100000000000002</v>
      </c>
      <c r="W15" s="318">
        <v>0.25</v>
      </c>
      <c r="X15" s="318">
        <v>0.22900000000000001</v>
      </c>
      <c r="Y15" s="318">
        <v>0.29199999999999998</v>
      </c>
      <c r="Z15" s="318">
        <v>0.16700000000000001</v>
      </c>
      <c r="AA15" s="540">
        <v>0.16700000000000001</v>
      </c>
    </row>
    <row r="16" spans="2:28" ht="14.1" customHeight="1" x14ac:dyDescent="0.2">
      <c r="B16" s="619"/>
      <c r="C16" s="626"/>
      <c r="D16" s="81"/>
      <c r="E16" s="82"/>
      <c r="F16" s="162"/>
      <c r="G16" s="162"/>
      <c r="H16" s="82"/>
      <c r="I16" s="82"/>
      <c r="J16" s="82"/>
      <c r="K16" s="82"/>
      <c r="L16" s="83"/>
      <c r="M16" s="82">
        <v>1</v>
      </c>
      <c r="N16" s="82">
        <v>0.16700000000000001</v>
      </c>
      <c r="O16" s="82">
        <v>0.104</v>
      </c>
      <c r="P16" s="82">
        <v>0.16700000000000001</v>
      </c>
      <c r="Q16" s="82">
        <v>0.20799999999999999</v>
      </c>
      <c r="R16" s="82">
        <v>0.188</v>
      </c>
      <c r="S16" s="82">
        <v>0.22900000000000001</v>
      </c>
      <c r="T16" s="84"/>
      <c r="U16" s="82">
        <v>0.91100000000000003</v>
      </c>
      <c r="V16" s="82">
        <v>0.28899999999999998</v>
      </c>
      <c r="W16" s="82">
        <v>0.26700000000000002</v>
      </c>
      <c r="X16" s="82">
        <v>0.24399999999999999</v>
      </c>
      <c r="Y16" s="82">
        <v>0.311</v>
      </c>
      <c r="Z16" s="82">
        <v>0.17799999999999999</v>
      </c>
      <c r="AA16" s="542">
        <v>0.17799999999999999</v>
      </c>
    </row>
    <row r="17" spans="2:27" ht="14.1" customHeight="1" x14ac:dyDescent="0.2">
      <c r="B17" s="619"/>
      <c r="C17" s="604" t="s">
        <v>19</v>
      </c>
      <c r="D17" s="325">
        <v>72</v>
      </c>
      <c r="E17" s="85">
        <v>70</v>
      </c>
      <c r="F17" s="85">
        <v>58</v>
      </c>
      <c r="G17" s="85">
        <v>53</v>
      </c>
      <c r="H17" s="85">
        <v>24</v>
      </c>
      <c r="I17" s="85">
        <v>42</v>
      </c>
      <c r="J17" s="85">
        <v>14</v>
      </c>
      <c r="K17" s="85">
        <v>27</v>
      </c>
      <c r="L17" s="316">
        <v>66</v>
      </c>
      <c r="M17" s="85">
        <v>64</v>
      </c>
      <c r="N17" s="85">
        <v>43</v>
      </c>
      <c r="O17" s="85">
        <v>34</v>
      </c>
      <c r="P17" s="85">
        <v>31</v>
      </c>
      <c r="Q17" s="85">
        <v>33</v>
      </c>
      <c r="R17" s="85">
        <v>25</v>
      </c>
      <c r="S17" s="85">
        <v>32</v>
      </c>
      <c r="T17" s="316">
        <v>71</v>
      </c>
      <c r="U17" s="85">
        <v>68</v>
      </c>
      <c r="V17" s="85">
        <v>51</v>
      </c>
      <c r="W17" s="85">
        <v>46</v>
      </c>
      <c r="X17" s="85">
        <v>30</v>
      </c>
      <c r="Y17" s="85">
        <v>41</v>
      </c>
      <c r="Z17" s="85">
        <v>23</v>
      </c>
      <c r="AA17" s="185">
        <v>28</v>
      </c>
    </row>
    <row r="18" spans="2:27" ht="14.1" customHeight="1" x14ac:dyDescent="0.2">
      <c r="B18" s="619"/>
      <c r="C18" s="606"/>
      <c r="D18" s="317"/>
      <c r="E18" s="318">
        <v>0.97199999999999998</v>
      </c>
      <c r="F18" s="318">
        <v>0.80600000000000005</v>
      </c>
      <c r="G18" s="318">
        <v>0.73599999999999999</v>
      </c>
      <c r="H18" s="318">
        <v>0.33300000000000002</v>
      </c>
      <c r="I18" s="318">
        <v>0.58299999999999996</v>
      </c>
      <c r="J18" s="318">
        <v>0.19400000000000001</v>
      </c>
      <c r="K18" s="318">
        <v>0.375</v>
      </c>
      <c r="L18" s="319">
        <v>0.91700000000000004</v>
      </c>
      <c r="M18" s="318">
        <v>0.88900000000000001</v>
      </c>
      <c r="N18" s="318">
        <v>0.59699999999999998</v>
      </c>
      <c r="O18" s="318">
        <v>0.47199999999999998</v>
      </c>
      <c r="P18" s="318">
        <v>0.43099999999999999</v>
      </c>
      <c r="Q18" s="318">
        <v>0.45800000000000002</v>
      </c>
      <c r="R18" s="318">
        <v>0.34699999999999998</v>
      </c>
      <c r="S18" s="318">
        <v>0.44400000000000001</v>
      </c>
      <c r="T18" s="319">
        <v>0.98599999999999999</v>
      </c>
      <c r="U18" s="318">
        <v>0.94399999999999995</v>
      </c>
      <c r="V18" s="318">
        <v>0.70799999999999996</v>
      </c>
      <c r="W18" s="318">
        <v>0.63900000000000001</v>
      </c>
      <c r="X18" s="318">
        <v>0.41699999999999998</v>
      </c>
      <c r="Y18" s="318">
        <v>0.56899999999999995</v>
      </c>
      <c r="Z18" s="318">
        <v>0.31900000000000001</v>
      </c>
      <c r="AA18" s="540">
        <v>0.38900000000000001</v>
      </c>
    </row>
    <row r="19" spans="2:27" ht="14.1" customHeight="1" x14ac:dyDescent="0.2">
      <c r="B19" s="619"/>
      <c r="C19" s="626"/>
      <c r="D19" s="326"/>
      <c r="E19" s="82"/>
      <c r="F19" s="162"/>
      <c r="G19" s="162"/>
      <c r="H19" s="82"/>
      <c r="I19" s="82"/>
      <c r="J19" s="82"/>
      <c r="K19" s="82"/>
      <c r="L19" s="83"/>
      <c r="M19" s="82">
        <v>0.97</v>
      </c>
      <c r="N19" s="82">
        <v>0.65200000000000002</v>
      </c>
      <c r="O19" s="82">
        <v>0.51500000000000001</v>
      </c>
      <c r="P19" s="82">
        <v>0.47</v>
      </c>
      <c r="Q19" s="82">
        <v>0.5</v>
      </c>
      <c r="R19" s="82">
        <v>0.379</v>
      </c>
      <c r="S19" s="82">
        <v>0.48499999999999999</v>
      </c>
      <c r="T19" s="84"/>
      <c r="U19" s="82">
        <v>0.95799999999999996</v>
      </c>
      <c r="V19" s="82">
        <v>0.71799999999999997</v>
      </c>
      <c r="W19" s="82">
        <v>0.64800000000000002</v>
      </c>
      <c r="X19" s="82">
        <v>0.42299999999999999</v>
      </c>
      <c r="Y19" s="82">
        <v>0.57699999999999996</v>
      </c>
      <c r="Z19" s="82">
        <v>0.32400000000000001</v>
      </c>
      <c r="AA19" s="542">
        <v>0.39400000000000002</v>
      </c>
    </row>
    <row r="20" spans="2:27" ht="14.1" customHeight="1" x14ac:dyDescent="0.2">
      <c r="B20" s="619"/>
      <c r="C20" s="629" t="s">
        <v>20</v>
      </c>
      <c r="D20" s="202">
        <v>24</v>
      </c>
      <c r="E20" s="86">
        <v>24</v>
      </c>
      <c r="F20" s="85">
        <v>15</v>
      </c>
      <c r="G20" s="85">
        <v>14</v>
      </c>
      <c r="H20" s="86">
        <v>4</v>
      </c>
      <c r="I20" s="86">
        <v>13</v>
      </c>
      <c r="J20" s="86">
        <v>2</v>
      </c>
      <c r="K20" s="86">
        <v>8</v>
      </c>
      <c r="L20" s="90">
        <v>24</v>
      </c>
      <c r="M20" s="86">
        <v>24</v>
      </c>
      <c r="N20" s="85">
        <v>11</v>
      </c>
      <c r="O20" s="85">
        <v>9</v>
      </c>
      <c r="P20" s="86">
        <v>4</v>
      </c>
      <c r="Q20" s="86">
        <v>8</v>
      </c>
      <c r="R20" s="86">
        <v>4</v>
      </c>
      <c r="S20" s="86">
        <v>7</v>
      </c>
      <c r="T20" s="90">
        <v>20</v>
      </c>
      <c r="U20" s="86">
        <v>17</v>
      </c>
      <c r="V20" s="85">
        <v>12</v>
      </c>
      <c r="W20" s="85">
        <v>11</v>
      </c>
      <c r="X20" s="86">
        <v>4</v>
      </c>
      <c r="Y20" s="86">
        <v>10</v>
      </c>
      <c r="Z20" s="86">
        <v>3</v>
      </c>
      <c r="AA20" s="513">
        <v>3</v>
      </c>
    </row>
    <row r="21" spans="2:27" ht="14.1" customHeight="1" x14ac:dyDescent="0.2">
      <c r="B21" s="619"/>
      <c r="C21" s="606"/>
      <c r="D21" s="317"/>
      <c r="E21" s="318">
        <v>1</v>
      </c>
      <c r="F21" s="318">
        <v>0.625</v>
      </c>
      <c r="G21" s="318">
        <v>0.58299999999999996</v>
      </c>
      <c r="H21" s="318">
        <v>0.16700000000000001</v>
      </c>
      <c r="I21" s="318">
        <v>0.54200000000000004</v>
      </c>
      <c r="J21" s="318">
        <v>8.3000000000000004E-2</v>
      </c>
      <c r="K21" s="318">
        <v>0.33300000000000002</v>
      </c>
      <c r="L21" s="319">
        <v>1</v>
      </c>
      <c r="M21" s="318">
        <v>1</v>
      </c>
      <c r="N21" s="318">
        <v>0.45800000000000002</v>
      </c>
      <c r="O21" s="318">
        <v>0.375</v>
      </c>
      <c r="P21" s="318">
        <v>0.16700000000000001</v>
      </c>
      <c r="Q21" s="318">
        <v>0.33300000000000002</v>
      </c>
      <c r="R21" s="318">
        <v>0.16700000000000001</v>
      </c>
      <c r="S21" s="318">
        <v>0.29199999999999998</v>
      </c>
      <c r="T21" s="319">
        <v>0.83299999999999996</v>
      </c>
      <c r="U21" s="318">
        <v>0.70799999999999996</v>
      </c>
      <c r="V21" s="318">
        <v>0.5</v>
      </c>
      <c r="W21" s="318">
        <v>0.45800000000000002</v>
      </c>
      <c r="X21" s="318">
        <v>0.16700000000000001</v>
      </c>
      <c r="Y21" s="318">
        <v>0.41699999999999998</v>
      </c>
      <c r="Z21" s="318">
        <v>0.125</v>
      </c>
      <c r="AA21" s="540">
        <v>0.125</v>
      </c>
    </row>
    <row r="22" spans="2:27" ht="14.1" customHeight="1" x14ac:dyDescent="0.2">
      <c r="B22" s="619"/>
      <c r="C22" s="626"/>
      <c r="D22" s="326"/>
      <c r="E22" s="82"/>
      <c r="F22" s="162"/>
      <c r="G22" s="162"/>
      <c r="H22" s="82"/>
      <c r="I22" s="82"/>
      <c r="J22" s="82"/>
      <c r="K22" s="82"/>
      <c r="L22" s="83"/>
      <c r="M22" s="82">
        <v>1</v>
      </c>
      <c r="N22" s="82">
        <v>0.45800000000000002</v>
      </c>
      <c r="O22" s="82">
        <v>0.375</v>
      </c>
      <c r="P22" s="82">
        <v>0.16700000000000001</v>
      </c>
      <c r="Q22" s="82">
        <v>0.33300000000000002</v>
      </c>
      <c r="R22" s="82">
        <v>0.16700000000000001</v>
      </c>
      <c r="S22" s="82">
        <v>0.29199999999999998</v>
      </c>
      <c r="T22" s="84"/>
      <c r="U22" s="82">
        <v>0.85</v>
      </c>
      <c r="V22" s="82">
        <v>0.6</v>
      </c>
      <c r="W22" s="82">
        <v>0.55000000000000004</v>
      </c>
      <c r="X22" s="82">
        <v>0.2</v>
      </c>
      <c r="Y22" s="82">
        <v>0.5</v>
      </c>
      <c r="Z22" s="82">
        <v>0.15</v>
      </c>
      <c r="AA22" s="542">
        <v>0.15</v>
      </c>
    </row>
    <row r="23" spans="2:27" ht="14.1" customHeight="1" x14ac:dyDescent="0.2">
      <c r="B23" s="619"/>
      <c r="C23" s="629" t="s">
        <v>21</v>
      </c>
      <c r="D23" s="202">
        <v>102</v>
      </c>
      <c r="E23" s="86">
        <v>96</v>
      </c>
      <c r="F23" s="85">
        <v>86</v>
      </c>
      <c r="G23" s="85">
        <v>79</v>
      </c>
      <c r="H23" s="86">
        <v>29</v>
      </c>
      <c r="I23" s="86">
        <v>70</v>
      </c>
      <c r="J23" s="86">
        <v>14</v>
      </c>
      <c r="K23" s="86">
        <v>30</v>
      </c>
      <c r="L23" s="90">
        <v>95</v>
      </c>
      <c r="M23" s="86">
        <v>92</v>
      </c>
      <c r="N23" s="85">
        <v>57</v>
      </c>
      <c r="O23" s="85">
        <v>42</v>
      </c>
      <c r="P23" s="86">
        <v>37</v>
      </c>
      <c r="Q23" s="86">
        <v>46</v>
      </c>
      <c r="R23" s="86">
        <v>25</v>
      </c>
      <c r="S23" s="86">
        <v>43</v>
      </c>
      <c r="T23" s="90">
        <v>98</v>
      </c>
      <c r="U23" s="86">
        <v>90</v>
      </c>
      <c r="V23" s="85">
        <v>78</v>
      </c>
      <c r="W23" s="85">
        <v>73</v>
      </c>
      <c r="X23" s="86">
        <v>39</v>
      </c>
      <c r="Y23" s="86">
        <v>70</v>
      </c>
      <c r="Z23" s="86">
        <v>30</v>
      </c>
      <c r="AA23" s="513">
        <v>32</v>
      </c>
    </row>
    <row r="24" spans="2:27" ht="14.1" customHeight="1" x14ac:dyDescent="0.2">
      <c r="B24" s="619"/>
      <c r="C24" s="630"/>
      <c r="D24" s="317"/>
      <c r="E24" s="318">
        <v>0.94099999999999995</v>
      </c>
      <c r="F24" s="318">
        <v>0.84299999999999997</v>
      </c>
      <c r="G24" s="318">
        <v>0.77500000000000002</v>
      </c>
      <c r="H24" s="318">
        <v>0.28399999999999997</v>
      </c>
      <c r="I24" s="318">
        <v>0.68600000000000005</v>
      </c>
      <c r="J24" s="318">
        <v>0.13700000000000001</v>
      </c>
      <c r="K24" s="318">
        <v>0.29399999999999998</v>
      </c>
      <c r="L24" s="319">
        <v>0.93100000000000005</v>
      </c>
      <c r="M24" s="318">
        <v>0.90200000000000002</v>
      </c>
      <c r="N24" s="318">
        <v>0.55900000000000005</v>
      </c>
      <c r="O24" s="318">
        <v>0.41199999999999998</v>
      </c>
      <c r="P24" s="318">
        <v>0.36299999999999999</v>
      </c>
      <c r="Q24" s="318">
        <v>0.45100000000000001</v>
      </c>
      <c r="R24" s="318">
        <v>0.245</v>
      </c>
      <c r="S24" s="318">
        <v>0.42199999999999999</v>
      </c>
      <c r="T24" s="319">
        <v>0.96099999999999997</v>
      </c>
      <c r="U24" s="318">
        <v>0.88200000000000001</v>
      </c>
      <c r="V24" s="318">
        <v>0.76500000000000001</v>
      </c>
      <c r="W24" s="318">
        <v>0.71599999999999997</v>
      </c>
      <c r="X24" s="318">
        <v>0.38200000000000001</v>
      </c>
      <c r="Y24" s="318">
        <v>0.68600000000000005</v>
      </c>
      <c r="Z24" s="318">
        <v>0.29399999999999998</v>
      </c>
      <c r="AA24" s="540">
        <v>0.314</v>
      </c>
    </row>
    <row r="25" spans="2:27" ht="14.1" customHeight="1" x14ac:dyDescent="0.2">
      <c r="B25" s="619"/>
      <c r="C25" s="631"/>
      <c r="D25" s="326"/>
      <c r="E25" s="82"/>
      <c r="F25" s="162"/>
      <c r="G25" s="162"/>
      <c r="H25" s="82"/>
      <c r="I25" s="82"/>
      <c r="J25" s="82"/>
      <c r="K25" s="82"/>
      <c r="L25" s="83"/>
      <c r="M25" s="82">
        <v>0.96799999999999997</v>
      </c>
      <c r="N25" s="82">
        <v>0.6</v>
      </c>
      <c r="O25" s="82">
        <v>0.442</v>
      </c>
      <c r="P25" s="82">
        <v>0.38900000000000001</v>
      </c>
      <c r="Q25" s="82">
        <v>0.48399999999999999</v>
      </c>
      <c r="R25" s="82">
        <v>0.26300000000000001</v>
      </c>
      <c r="S25" s="82">
        <v>0.45300000000000001</v>
      </c>
      <c r="T25" s="84"/>
      <c r="U25" s="82">
        <v>0.91800000000000004</v>
      </c>
      <c r="V25" s="82">
        <v>0.79600000000000004</v>
      </c>
      <c r="W25" s="82">
        <v>0.745</v>
      </c>
      <c r="X25" s="82">
        <v>0.39800000000000002</v>
      </c>
      <c r="Y25" s="82">
        <v>0.71399999999999997</v>
      </c>
      <c r="Z25" s="82">
        <v>0.30599999999999999</v>
      </c>
      <c r="AA25" s="542">
        <v>0.32700000000000001</v>
      </c>
    </row>
    <row r="26" spans="2:27" ht="14.1" customHeight="1" x14ac:dyDescent="0.2">
      <c r="B26" s="619"/>
      <c r="C26" s="604" t="s">
        <v>22</v>
      </c>
      <c r="D26" s="202">
        <v>15</v>
      </c>
      <c r="E26" s="86">
        <v>15</v>
      </c>
      <c r="F26" s="85">
        <v>12</v>
      </c>
      <c r="G26" s="85">
        <v>9</v>
      </c>
      <c r="H26" s="86">
        <v>2</v>
      </c>
      <c r="I26" s="86">
        <v>8</v>
      </c>
      <c r="J26" s="86">
        <v>3</v>
      </c>
      <c r="K26" s="86">
        <v>7</v>
      </c>
      <c r="L26" s="90">
        <v>15</v>
      </c>
      <c r="M26" s="86">
        <v>15</v>
      </c>
      <c r="N26" s="85">
        <v>6</v>
      </c>
      <c r="O26" s="85">
        <v>3</v>
      </c>
      <c r="P26" s="86">
        <v>5</v>
      </c>
      <c r="Q26" s="86">
        <v>4</v>
      </c>
      <c r="R26" s="86">
        <v>3</v>
      </c>
      <c r="S26" s="86">
        <v>6</v>
      </c>
      <c r="T26" s="90">
        <v>15</v>
      </c>
      <c r="U26" s="86">
        <v>15</v>
      </c>
      <c r="V26" s="85">
        <v>12</v>
      </c>
      <c r="W26" s="85">
        <v>9</v>
      </c>
      <c r="X26" s="86">
        <v>4</v>
      </c>
      <c r="Y26" s="86">
        <v>9</v>
      </c>
      <c r="Z26" s="86">
        <v>3</v>
      </c>
      <c r="AA26" s="513">
        <v>7</v>
      </c>
    </row>
    <row r="27" spans="2:27" ht="13.5" customHeight="1" x14ac:dyDescent="0.2">
      <c r="B27" s="619"/>
      <c r="C27" s="606"/>
      <c r="D27" s="317"/>
      <c r="E27" s="318">
        <v>1</v>
      </c>
      <c r="F27" s="318">
        <v>0.8</v>
      </c>
      <c r="G27" s="318">
        <v>0.6</v>
      </c>
      <c r="H27" s="318">
        <v>0.13300000000000001</v>
      </c>
      <c r="I27" s="318">
        <v>0.53300000000000003</v>
      </c>
      <c r="J27" s="318">
        <v>0.2</v>
      </c>
      <c r="K27" s="318">
        <v>0.46700000000000003</v>
      </c>
      <c r="L27" s="319">
        <v>1</v>
      </c>
      <c r="M27" s="318">
        <v>1</v>
      </c>
      <c r="N27" s="318">
        <v>0.4</v>
      </c>
      <c r="O27" s="318">
        <v>0.2</v>
      </c>
      <c r="P27" s="318">
        <v>0.33300000000000002</v>
      </c>
      <c r="Q27" s="318">
        <v>0.26700000000000002</v>
      </c>
      <c r="R27" s="318">
        <v>0.2</v>
      </c>
      <c r="S27" s="318">
        <v>0.4</v>
      </c>
      <c r="T27" s="319">
        <v>1</v>
      </c>
      <c r="U27" s="318">
        <v>1</v>
      </c>
      <c r="V27" s="318">
        <v>0.8</v>
      </c>
      <c r="W27" s="318">
        <v>0.6</v>
      </c>
      <c r="X27" s="318">
        <v>0.26700000000000002</v>
      </c>
      <c r="Y27" s="318">
        <v>0.6</v>
      </c>
      <c r="Z27" s="318">
        <v>0.2</v>
      </c>
      <c r="AA27" s="540">
        <v>0.46700000000000003</v>
      </c>
    </row>
    <row r="28" spans="2:27" ht="14.1" customHeight="1" x14ac:dyDescent="0.2">
      <c r="B28" s="619"/>
      <c r="C28" s="626"/>
      <c r="D28" s="326"/>
      <c r="E28" s="82"/>
      <c r="F28" s="162"/>
      <c r="G28" s="162"/>
      <c r="H28" s="82"/>
      <c r="I28" s="82"/>
      <c r="J28" s="82"/>
      <c r="K28" s="82"/>
      <c r="L28" s="83"/>
      <c r="M28" s="82">
        <v>1</v>
      </c>
      <c r="N28" s="82">
        <v>0.4</v>
      </c>
      <c r="O28" s="82">
        <v>0.2</v>
      </c>
      <c r="P28" s="82">
        <v>0.33300000000000002</v>
      </c>
      <c r="Q28" s="82">
        <v>0.26700000000000002</v>
      </c>
      <c r="R28" s="82">
        <v>0.2</v>
      </c>
      <c r="S28" s="82">
        <v>0.4</v>
      </c>
      <c r="T28" s="84"/>
      <c r="U28" s="82">
        <v>1</v>
      </c>
      <c r="V28" s="82">
        <v>0.8</v>
      </c>
      <c r="W28" s="82">
        <v>0.6</v>
      </c>
      <c r="X28" s="82">
        <v>0.26700000000000002</v>
      </c>
      <c r="Y28" s="82">
        <v>0.6</v>
      </c>
      <c r="Z28" s="82">
        <v>0.2</v>
      </c>
      <c r="AA28" s="542">
        <v>0.46700000000000003</v>
      </c>
    </row>
    <row r="29" spans="2:27" ht="14.1" customHeight="1" x14ac:dyDescent="0.2">
      <c r="B29" s="619"/>
      <c r="C29" s="606" t="s">
        <v>23</v>
      </c>
      <c r="D29" s="202">
        <v>171</v>
      </c>
      <c r="E29" s="86">
        <v>155</v>
      </c>
      <c r="F29" s="85">
        <v>144</v>
      </c>
      <c r="G29" s="85">
        <v>135</v>
      </c>
      <c r="H29" s="86">
        <v>65</v>
      </c>
      <c r="I29" s="86">
        <v>125</v>
      </c>
      <c r="J29" s="86">
        <v>21</v>
      </c>
      <c r="K29" s="86">
        <v>54</v>
      </c>
      <c r="L29" s="90">
        <v>117</v>
      </c>
      <c r="M29" s="86">
        <v>137</v>
      </c>
      <c r="N29" s="85">
        <v>95</v>
      </c>
      <c r="O29" s="85">
        <v>78</v>
      </c>
      <c r="P29" s="86">
        <v>66</v>
      </c>
      <c r="Q29" s="86">
        <v>91</v>
      </c>
      <c r="R29" s="86">
        <v>53</v>
      </c>
      <c r="S29" s="86">
        <v>76</v>
      </c>
      <c r="T29" s="90">
        <v>160</v>
      </c>
      <c r="U29" s="86">
        <v>147</v>
      </c>
      <c r="V29" s="85">
        <v>137</v>
      </c>
      <c r="W29" s="85">
        <v>129</v>
      </c>
      <c r="X29" s="86">
        <v>87</v>
      </c>
      <c r="Y29" s="86">
        <v>127</v>
      </c>
      <c r="Z29" s="86">
        <v>55</v>
      </c>
      <c r="AA29" s="513">
        <v>75</v>
      </c>
    </row>
    <row r="30" spans="2:27" ht="14.1" customHeight="1" x14ac:dyDescent="0.2">
      <c r="B30" s="619"/>
      <c r="C30" s="606"/>
      <c r="D30" s="317"/>
      <c r="E30" s="318">
        <v>0.90600000000000003</v>
      </c>
      <c r="F30" s="318">
        <v>0.84199999999999997</v>
      </c>
      <c r="G30" s="318">
        <v>0.78900000000000003</v>
      </c>
      <c r="H30" s="318">
        <v>0.38</v>
      </c>
      <c r="I30" s="318">
        <v>0.73099999999999998</v>
      </c>
      <c r="J30" s="318">
        <v>0.123</v>
      </c>
      <c r="K30" s="318">
        <v>0.316</v>
      </c>
      <c r="L30" s="319">
        <v>0.68400000000000005</v>
      </c>
      <c r="M30" s="318">
        <v>0.80100000000000005</v>
      </c>
      <c r="N30" s="318">
        <v>0.55600000000000005</v>
      </c>
      <c r="O30" s="318">
        <v>0.45600000000000002</v>
      </c>
      <c r="P30" s="318">
        <v>0.38600000000000001</v>
      </c>
      <c r="Q30" s="318">
        <v>0.53200000000000003</v>
      </c>
      <c r="R30" s="318">
        <v>0.31</v>
      </c>
      <c r="S30" s="318">
        <v>0.44400000000000001</v>
      </c>
      <c r="T30" s="319">
        <v>0.93600000000000005</v>
      </c>
      <c r="U30" s="318">
        <v>0.86</v>
      </c>
      <c r="V30" s="318">
        <v>0.80100000000000005</v>
      </c>
      <c r="W30" s="318">
        <v>0.754</v>
      </c>
      <c r="X30" s="318">
        <v>0.50900000000000001</v>
      </c>
      <c r="Y30" s="318">
        <v>0.74299999999999999</v>
      </c>
      <c r="Z30" s="318">
        <v>0.32200000000000001</v>
      </c>
      <c r="AA30" s="540">
        <v>0.439</v>
      </c>
    </row>
    <row r="31" spans="2:27" ht="14.1" customHeight="1" thickBot="1" x14ac:dyDescent="0.25">
      <c r="B31" s="627"/>
      <c r="C31" s="606"/>
      <c r="D31" s="327"/>
      <c r="E31" s="328"/>
      <c r="F31" s="328"/>
      <c r="G31" s="328"/>
      <c r="H31" s="328"/>
      <c r="I31" s="328"/>
      <c r="J31" s="328"/>
      <c r="K31" s="328"/>
      <c r="L31" s="87"/>
      <c r="M31" s="88">
        <v>1.171</v>
      </c>
      <c r="N31" s="328">
        <v>0.81200000000000006</v>
      </c>
      <c r="O31" s="328">
        <v>0.66700000000000004</v>
      </c>
      <c r="P31" s="328">
        <v>0.56399999999999995</v>
      </c>
      <c r="Q31" s="328">
        <v>0.77800000000000002</v>
      </c>
      <c r="R31" s="328">
        <v>0.45300000000000001</v>
      </c>
      <c r="S31" s="88">
        <v>0.65</v>
      </c>
      <c r="T31" s="89"/>
      <c r="U31" s="88">
        <v>0.91900000000000004</v>
      </c>
      <c r="V31" s="328">
        <v>0.85599999999999998</v>
      </c>
      <c r="W31" s="328">
        <v>0.80600000000000005</v>
      </c>
      <c r="X31" s="328">
        <v>0.54400000000000004</v>
      </c>
      <c r="Y31" s="328">
        <v>0.79400000000000004</v>
      </c>
      <c r="Z31" s="328">
        <v>0.34399999999999997</v>
      </c>
      <c r="AA31" s="543">
        <v>0.46899999999999997</v>
      </c>
    </row>
    <row r="32" spans="2:27" ht="14.1" customHeight="1" thickTop="1" x14ac:dyDescent="0.2">
      <c r="B32" s="618" t="s">
        <v>24</v>
      </c>
      <c r="C32" s="621" t="s">
        <v>25</v>
      </c>
      <c r="D32" s="202">
        <v>100</v>
      </c>
      <c r="E32" s="86">
        <v>90</v>
      </c>
      <c r="F32" s="85">
        <v>68</v>
      </c>
      <c r="G32" s="85">
        <v>58</v>
      </c>
      <c r="H32" s="86">
        <v>15</v>
      </c>
      <c r="I32" s="86">
        <v>48</v>
      </c>
      <c r="J32" s="86">
        <v>4</v>
      </c>
      <c r="K32" s="86">
        <v>16</v>
      </c>
      <c r="L32" s="90">
        <v>78</v>
      </c>
      <c r="M32" s="86">
        <v>78</v>
      </c>
      <c r="N32" s="85">
        <v>29</v>
      </c>
      <c r="O32" s="85">
        <v>18</v>
      </c>
      <c r="P32" s="86">
        <v>11</v>
      </c>
      <c r="Q32" s="86">
        <v>22</v>
      </c>
      <c r="R32" s="86">
        <v>10</v>
      </c>
      <c r="S32" s="86">
        <v>20</v>
      </c>
      <c r="T32" s="90">
        <v>89</v>
      </c>
      <c r="U32" s="86">
        <v>72</v>
      </c>
      <c r="V32" s="85">
        <v>60</v>
      </c>
      <c r="W32" s="85">
        <v>52</v>
      </c>
      <c r="X32" s="86">
        <v>23</v>
      </c>
      <c r="Y32" s="86">
        <v>46</v>
      </c>
      <c r="Z32" s="86">
        <v>11</v>
      </c>
      <c r="AA32" s="513">
        <v>17</v>
      </c>
    </row>
    <row r="33" spans="2:27" ht="14.1" customHeight="1" x14ac:dyDescent="0.2">
      <c r="B33" s="619"/>
      <c r="C33" s="622"/>
      <c r="D33" s="317"/>
      <c r="E33" s="318">
        <v>0.9</v>
      </c>
      <c r="F33" s="318">
        <v>0.68</v>
      </c>
      <c r="G33" s="318">
        <v>0.57999999999999996</v>
      </c>
      <c r="H33" s="318">
        <v>0.15</v>
      </c>
      <c r="I33" s="318">
        <v>0.48</v>
      </c>
      <c r="J33" s="318">
        <v>0.04</v>
      </c>
      <c r="K33" s="318">
        <v>0.16</v>
      </c>
      <c r="L33" s="319">
        <v>0.78</v>
      </c>
      <c r="M33" s="318">
        <v>0.78</v>
      </c>
      <c r="N33" s="318">
        <v>0.28999999999999998</v>
      </c>
      <c r="O33" s="318">
        <v>0.18</v>
      </c>
      <c r="P33" s="318">
        <v>0.11</v>
      </c>
      <c r="Q33" s="318">
        <v>0.22</v>
      </c>
      <c r="R33" s="318">
        <v>0.1</v>
      </c>
      <c r="S33" s="318">
        <v>0.2</v>
      </c>
      <c r="T33" s="319">
        <v>0.89</v>
      </c>
      <c r="U33" s="318">
        <v>0.72</v>
      </c>
      <c r="V33" s="318">
        <v>0.6</v>
      </c>
      <c r="W33" s="318">
        <v>0.52</v>
      </c>
      <c r="X33" s="318">
        <v>0.23</v>
      </c>
      <c r="Y33" s="318">
        <v>0.46</v>
      </c>
      <c r="Z33" s="318">
        <v>0.11</v>
      </c>
      <c r="AA33" s="540">
        <v>0.17</v>
      </c>
    </row>
    <row r="34" spans="2:27" ht="14.1" customHeight="1" x14ac:dyDescent="0.2">
      <c r="B34" s="619"/>
      <c r="C34" s="623"/>
      <c r="D34" s="326"/>
      <c r="E34" s="82"/>
      <c r="F34" s="162"/>
      <c r="G34" s="162"/>
      <c r="H34" s="82"/>
      <c r="I34" s="82"/>
      <c r="J34" s="82"/>
      <c r="K34" s="82"/>
      <c r="L34" s="83"/>
      <c r="M34" s="82">
        <v>1</v>
      </c>
      <c r="N34" s="82">
        <v>0.372</v>
      </c>
      <c r="O34" s="82">
        <v>0.23100000000000001</v>
      </c>
      <c r="P34" s="82">
        <v>0.14099999999999999</v>
      </c>
      <c r="Q34" s="82">
        <v>0.28199999999999997</v>
      </c>
      <c r="R34" s="82">
        <v>0.128</v>
      </c>
      <c r="S34" s="82">
        <v>0.25600000000000001</v>
      </c>
      <c r="T34" s="84"/>
      <c r="U34" s="82">
        <v>0.80900000000000005</v>
      </c>
      <c r="V34" s="82">
        <v>0.67400000000000004</v>
      </c>
      <c r="W34" s="82">
        <v>0.58399999999999996</v>
      </c>
      <c r="X34" s="82">
        <v>0.25800000000000001</v>
      </c>
      <c r="Y34" s="82">
        <v>0.51700000000000002</v>
      </c>
      <c r="Z34" s="82">
        <v>0.124</v>
      </c>
      <c r="AA34" s="542">
        <v>0.191</v>
      </c>
    </row>
    <row r="35" spans="2:27" ht="14.1" customHeight="1" x14ac:dyDescent="0.2">
      <c r="B35" s="619"/>
      <c r="C35" s="623" t="s">
        <v>26</v>
      </c>
      <c r="D35" s="202">
        <v>177</v>
      </c>
      <c r="E35" s="86">
        <v>166</v>
      </c>
      <c r="F35" s="85">
        <v>121</v>
      </c>
      <c r="G35" s="85">
        <v>116</v>
      </c>
      <c r="H35" s="86">
        <v>40</v>
      </c>
      <c r="I35" s="86">
        <v>100</v>
      </c>
      <c r="J35" s="86">
        <v>6</v>
      </c>
      <c r="K35" s="86">
        <v>26</v>
      </c>
      <c r="L35" s="90">
        <v>158</v>
      </c>
      <c r="M35" s="86">
        <v>154</v>
      </c>
      <c r="N35" s="85">
        <v>67</v>
      </c>
      <c r="O35" s="85">
        <v>54</v>
      </c>
      <c r="P35" s="86">
        <v>51</v>
      </c>
      <c r="Q35" s="86">
        <v>65</v>
      </c>
      <c r="R35" s="86">
        <v>34</v>
      </c>
      <c r="S35" s="86">
        <v>50</v>
      </c>
      <c r="T35" s="90">
        <v>168</v>
      </c>
      <c r="U35" s="86">
        <v>154</v>
      </c>
      <c r="V35" s="85">
        <v>105</v>
      </c>
      <c r="W35" s="85">
        <v>101</v>
      </c>
      <c r="X35" s="86">
        <v>55</v>
      </c>
      <c r="Y35" s="86">
        <v>96</v>
      </c>
      <c r="Z35" s="86">
        <v>34</v>
      </c>
      <c r="AA35" s="513">
        <v>42</v>
      </c>
    </row>
    <row r="36" spans="2:27" ht="14.1" customHeight="1" x14ac:dyDescent="0.2">
      <c r="B36" s="619"/>
      <c r="C36" s="623"/>
      <c r="D36" s="317"/>
      <c r="E36" s="318">
        <v>0.93799999999999994</v>
      </c>
      <c r="F36" s="318">
        <v>0.68400000000000005</v>
      </c>
      <c r="G36" s="318">
        <v>0.65500000000000003</v>
      </c>
      <c r="H36" s="318">
        <v>0.22600000000000001</v>
      </c>
      <c r="I36" s="318">
        <v>0.56499999999999995</v>
      </c>
      <c r="J36" s="318">
        <v>3.4000000000000002E-2</v>
      </c>
      <c r="K36" s="318">
        <v>0.14699999999999999</v>
      </c>
      <c r="L36" s="319">
        <v>0.89300000000000002</v>
      </c>
      <c r="M36" s="318">
        <v>0.87</v>
      </c>
      <c r="N36" s="318">
        <v>0.379</v>
      </c>
      <c r="O36" s="318">
        <v>0.30499999999999999</v>
      </c>
      <c r="P36" s="318">
        <v>0.28799999999999998</v>
      </c>
      <c r="Q36" s="318">
        <v>0.36699999999999999</v>
      </c>
      <c r="R36" s="318">
        <v>0.192</v>
      </c>
      <c r="S36" s="318">
        <v>0.28199999999999997</v>
      </c>
      <c r="T36" s="319">
        <v>0.94899999999999995</v>
      </c>
      <c r="U36" s="318">
        <v>0.87</v>
      </c>
      <c r="V36" s="318">
        <v>0.59299999999999997</v>
      </c>
      <c r="W36" s="318">
        <v>0.57099999999999995</v>
      </c>
      <c r="X36" s="318">
        <v>0.311</v>
      </c>
      <c r="Y36" s="318">
        <v>0.54200000000000004</v>
      </c>
      <c r="Z36" s="318">
        <v>0.192</v>
      </c>
      <c r="AA36" s="540">
        <v>0.23699999999999999</v>
      </c>
    </row>
    <row r="37" spans="2:27" ht="14.1" customHeight="1" x14ac:dyDescent="0.2">
      <c r="B37" s="619"/>
      <c r="C37" s="623"/>
      <c r="D37" s="326"/>
      <c r="E37" s="82"/>
      <c r="F37" s="162"/>
      <c r="G37" s="162"/>
      <c r="H37" s="82"/>
      <c r="I37" s="82"/>
      <c r="J37" s="82"/>
      <c r="K37" s="82"/>
      <c r="L37" s="83"/>
      <c r="M37" s="82">
        <v>0.97499999999999998</v>
      </c>
      <c r="N37" s="82">
        <v>0.42399999999999999</v>
      </c>
      <c r="O37" s="82">
        <v>0.34200000000000003</v>
      </c>
      <c r="P37" s="82">
        <v>0.14000000000000001</v>
      </c>
      <c r="Q37" s="82">
        <v>0.41099999999999998</v>
      </c>
      <c r="R37" s="82">
        <v>0.215</v>
      </c>
      <c r="S37" s="82">
        <v>0.316</v>
      </c>
      <c r="T37" s="84"/>
      <c r="U37" s="82">
        <v>0.91700000000000004</v>
      </c>
      <c r="V37" s="82">
        <v>0.625</v>
      </c>
      <c r="W37" s="82">
        <v>0.60099999999999998</v>
      </c>
      <c r="X37" s="82">
        <v>0.32700000000000001</v>
      </c>
      <c r="Y37" s="82">
        <v>0.57099999999999995</v>
      </c>
      <c r="Z37" s="82">
        <v>0.20200000000000001</v>
      </c>
      <c r="AA37" s="542">
        <v>0.25</v>
      </c>
    </row>
    <row r="38" spans="2:27" ht="14.1" customHeight="1" x14ac:dyDescent="0.2">
      <c r="B38" s="619"/>
      <c r="C38" s="622" t="s">
        <v>27</v>
      </c>
      <c r="D38" s="202">
        <v>54</v>
      </c>
      <c r="E38" s="86">
        <v>51</v>
      </c>
      <c r="F38" s="85">
        <v>49</v>
      </c>
      <c r="G38" s="85">
        <v>44</v>
      </c>
      <c r="H38" s="86">
        <v>22</v>
      </c>
      <c r="I38" s="86">
        <v>40</v>
      </c>
      <c r="J38" s="86">
        <v>6</v>
      </c>
      <c r="K38" s="86">
        <v>24</v>
      </c>
      <c r="L38" s="90">
        <v>51</v>
      </c>
      <c r="M38" s="86">
        <v>49</v>
      </c>
      <c r="N38" s="85">
        <v>40</v>
      </c>
      <c r="O38" s="85">
        <v>31</v>
      </c>
      <c r="P38" s="86">
        <v>18</v>
      </c>
      <c r="Q38" s="86">
        <v>30</v>
      </c>
      <c r="R38" s="86">
        <v>12</v>
      </c>
      <c r="S38" s="86">
        <v>31</v>
      </c>
      <c r="T38" s="90">
        <v>51</v>
      </c>
      <c r="U38" s="86">
        <v>51</v>
      </c>
      <c r="V38" s="85">
        <v>44</v>
      </c>
      <c r="W38" s="85">
        <v>41</v>
      </c>
      <c r="X38" s="86">
        <v>23</v>
      </c>
      <c r="Y38" s="86">
        <v>40</v>
      </c>
      <c r="Z38" s="86">
        <v>12</v>
      </c>
      <c r="AA38" s="513">
        <v>23</v>
      </c>
    </row>
    <row r="39" spans="2:27" ht="14.1" customHeight="1" x14ac:dyDescent="0.2">
      <c r="B39" s="619"/>
      <c r="C39" s="623"/>
      <c r="D39" s="317"/>
      <c r="E39" s="318">
        <v>0.94399999999999995</v>
      </c>
      <c r="F39" s="318">
        <v>0.90700000000000003</v>
      </c>
      <c r="G39" s="318">
        <v>0.81499999999999995</v>
      </c>
      <c r="H39" s="318">
        <v>0.40699999999999997</v>
      </c>
      <c r="I39" s="318">
        <v>0.74099999999999999</v>
      </c>
      <c r="J39" s="318">
        <v>0.111</v>
      </c>
      <c r="K39" s="318">
        <v>0.44400000000000001</v>
      </c>
      <c r="L39" s="319">
        <v>0.94399999999999995</v>
      </c>
      <c r="M39" s="318">
        <v>0.90700000000000003</v>
      </c>
      <c r="N39" s="318">
        <v>0.74099999999999999</v>
      </c>
      <c r="O39" s="318">
        <v>0.57399999999999995</v>
      </c>
      <c r="P39" s="318">
        <v>0.33300000000000002</v>
      </c>
      <c r="Q39" s="318">
        <v>0.55600000000000005</v>
      </c>
      <c r="R39" s="318">
        <v>0.222</v>
      </c>
      <c r="S39" s="318">
        <v>0.57399999999999995</v>
      </c>
      <c r="T39" s="319">
        <v>0.94399999999999995</v>
      </c>
      <c r="U39" s="318">
        <v>0.94399999999999995</v>
      </c>
      <c r="V39" s="318">
        <v>0.81499999999999995</v>
      </c>
      <c r="W39" s="318">
        <v>0.75900000000000001</v>
      </c>
      <c r="X39" s="318">
        <v>0.42599999999999999</v>
      </c>
      <c r="Y39" s="318">
        <v>0.74099999999999999</v>
      </c>
      <c r="Z39" s="318">
        <v>0.222</v>
      </c>
      <c r="AA39" s="540">
        <v>0.42599999999999999</v>
      </c>
    </row>
    <row r="40" spans="2:27" ht="14.1" customHeight="1" x14ac:dyDescent="0.2">
      <c r="B40" s="619"/>
      <c r="C40" s="623"/>
      <c r="D40" s="326"/>
      <c r="E40" s="82"/>
      <c r="F40" s="162"/>
      <c r="G40" s="162"/>
      <c r="H40" s="82"/>
      <c r="I40" s="82"/>
      <c r="J40" s="82"/>
      <c r="K40" s="82"/>
      <c r="L40" s="83"/>
      <c r="M40" s="82">
        <v>0.96099999999999997</v>
      </c>
      <c r="N40" s="82">
        <v>0.78400000000000003</v>
      </c>
      <c r="O40" s="82">
        <v>0.60799999999999998</v>
      </c>
      <c r="P40" s="82">
        <v>0.35299999999999998</v>
      </c>
      <c r="Q40" s="82">
        <v>0.58799999999999997</v>
      </c>
      <c r="R40" s="82">
        <v>0.23499999999999999</v>
      </c>
      <c r="S40" s="82">
        <v>0.60799999999999998</v>
      </c>
      <c r="T40" s="84"/>
      <c r="U40" s="82">
        <v>1</v>
      </c>
      <c r="V40" s="82">
        <v>0.86299999999999999</v>
      </c>
      <c r="W40" s="82">
        <v>0.80400000000000005</v>
      </c>
      <c r="X40" s="82">
        <v>0.45100000000000001</v>
      </c>
      <c r="Y40" s="82">
        <v>0.78400000000000003</v>
      </c>
      <c r="Z40" s="82">
        <v>0.23499999999999999</v>
      </c>
      <c r="AA40" s="542">
        <v>0.45100000000000001</v>
      </c>
    </row>
    <row r="41" spans="2:27" ht="14.1" customHeight="1" x14ac:dyDescent="0.2">
      <c r="B41" s="619"/>
      <c r="C41" s="623" t="s">
        <v>28</v>
      </c>
      <c r="D41" s="202">
        <v>36</v>
      </c>
      <c r="E41" s="86">
        <v>36</v>
      </c>
      <c r="F41" s="85">
        <v>30</v>
      </c>
      <c r="G41" s="85">
        <v>29</v>
      </c>
      <c r="H41" s="86">
        <v>16</v>
      </c>
      <c r="I41" s="86">
        <v>27</v>
      </c>
      <c r="J41" s="86">
        <v>8</v>
      </c>
      <c r="K41" s="86">
        <v>17</v>
      </c>
      <c r="L41" s="90">
        <v>34</v>
      </c>
      <c r="M41" s="86">
        <v>34</v>
      </c>
      <c r="N41" s="85">
        <v>25</v>
      </c>
      <c r="O41" s="85">
        <v>22</v>
      </c>
      <c r="P41" s="86">
        <v>24</v>
      </c>
      <c r="Q41" s="86">
        <v>25</v>
      </c>
      <c r="R41" s="86">
        <v>19</v>
      </c>
      <c r="S41" s="86">
        <v>25</v>
      </c>
      <c r="T41" s="90">
        <v>36</v>
      </c>
      <c r="U41" s="86">
        <v>36</v>
      </c>
      <c r="V41" s="85">
        <v>30</v>
      </c>
      <c r="W41" s="85">
        <v>29</v>
      </c>
      <c r="X41" s="86">
        <v>26</v>
      </c>
      <c r="Y41" s="86">
        <v>31</v>
      </c>
      <c r="Z41" s="86">
        <v>21</v>
      </c>
      <c r="AA41" s="513">
        <v>23</v>
      </c>
    </row>
    <row r="42" spans="2:27" ht="14.1" customHeight="1" x14ac:dyDescent="0.2">
      <c r="B42" s="619"/>
      <c r="C42" s="623"/>
      <c r="D42" s="317"/>
      <c r="E42" s="318">
        <v>1</v>
      </c>
      <c r="F42" s="318">
        <v>0.83299999999999996</v>
      </c>
      <c r="G42" s="318">
        <v>0.80600000000000005</v>
      </c>
      <c r="H42" s="318">
        <v>0.44400000000000001</v>
      </c>
      <c r="I42" s="318">
        <v>0.75</v>
      </c>
      <c r="J42" s="318">
        <v>0.222</v>
      </c>
      <c r="K42" s="318">
        <v>0.47199999999999998</v>
      </c>
      <c r="L42" s="319">
        <v>0.94399999999999995</v>
      </c>
      <c r="M42" s="318">
        <v>0.94399999999999995</v>
      </c>
      <c r="N42" s="318">
        <v>0.69399999999999995</v>
      </c>
      <c r="O42" s="318">
        <v>0.61099999999999999</v>
      </c>
      <c r="P42" s="318">
        <v>0.66700000000000004</v>
      </c>
      <c r="Q42" s="318">
        <v>0.69399999999999995</v>
      </c>
      <c r="R42" s="318">
        <v>0.52800000000000002</v>
      </c>
      <c r="S42" s="318">
        <v>0.69399999999999995</v>
      </c>
      <c r="T42" s="319">
        <v>1</v>
      </c>
      <c r="U42" s="318">
        <v>1</v>
      </c>
      <c r="V42" s="318">
        <v>0.83299999999999996</v>
      </c>
      <c r="W42" s="318">
        <v>0.80600000000000005</v>
      </c>
      <c r="X42" s="318">
        <v>0.72199999999999998</v>
      </c>
      <c r="Y42" s="318">
        <v>0.86099999999999999</v>
      </c>
      <c r="Z42" s="318">
        <v>0.58299999999999996</v>
      </c>
      <c r="AA42" s="540">
        <v>0.63900000000000001</v>
      </c>
    </row>
    <row r="43" spans="2:27" ht="14.1" customHeight="1" x14ac:dyDescent="0.2">
      <c r="B43" s="619"/>
      <c r="C43" s="623"/>
      <c r="D43" s="326"/>
      <c r="E43" s="82"/>
      <c r="F43" s="162"/>
      <c r="G43" s="162"/>
      <c r="H43" s="82"/>
      <c r="I43" s="82"/>
      <c r="J43" s="82"/>
      <c r="K43" s="82"/>
      <c r="L43" s="83"/>
      <c r="M43" s="82">
        <v>1</v>
      </c>
      <c r="N43" s="82">
        <v>0.73499999999999999</v>
      </c>
      <c r="O43" s="82">
        <v>0.64700000000000002</v>
      </c>
      <c r="P43" s="82">
        <v>0.70599999999999996</v>
      </c>
      <c r="Q43" s="82">
        <v>0.73499999999999999</v>
      </c>
      <c r="R43" s="82">
        <v>0.55900000000000005</v>
      </c>
      <c r="S43" s="82">
        <v>0.73499999999999999</v>
      </c>
      <c r="T43" s="84"/>
      <c r="U43" s="82">
        <v>1</v>
      </c>
      <c r="V43" s="82">
        <v>0.83299999999999996</v>
      </c>
      <c r="W43" s="82">
        <v>0.80600000000000005</v>
      </c>
      <c r="X43" s="82">
        <v>0.72199999999999998</v>
      </c>
      <c r="Y43" s="82">
        <v>0.86099999999999999</v>
      </c>
      <c r="Z43" s="82">
        <v>0.58299999999999996</v>
      </c>
      <c r="AA43" s="542">
        <v>0.63900000000000001</v>
      </c>
    </row>
    <row r="44" spans="2:27" ht="14.1" customHeight="1" x14ac:dyDescent="0.2">
      <c r="B44" s="619"/>
      <c r="C44" s="623" t="s">
        <v>29</v>
      </c>
      <c r="D44" s="202">
        <v>28</v>
      </c>
      <c r="E44" s="86">
        <v>28</v>
      </c>
      <c r="F44" s="85">
        <v>28</v>
      </c>
      <c r="G44" s="85">
        <v>26</v>
      </c>
      <c r="H44" s="86">
        <v>19</v>
      </c>
      <c r="I44" s="86">
        <v>25</v>
      </c>
      <c r="J44" s="86">
        <v>12</v>
      </c>
      <c r="K44" s="86">
        <v>19</v>
      </c>
      <c r="L44" s="90">
        <v>28</v>
      </c>
      <c r="M44" s="86">
        <v>28</v>
      </c>
      <c r="N44" s="85">
        <v>26</v>
      </c>
      <c r="O44" s="85">
        <v>20</v>
      </c>
      <c r="P44" s="86">
        <v>20</v>
      </c>
      <c r="Q44" s="86">
        <v>22</v>
      </c>
      <c r="R44" s="86">
        <v>20</v>
      </c>
      <c r="S44" s="86">
        <v>23</v>
      </c>
      <c r="T44" s="90">
        <v>28</v>
      </c>
      <c r="U44" s="86">
        <v>28</v>
      </c>
      <c r="V44" s="85">
        <v>28</v>
      </c>
      <c r="W44" s="85">
        <v>26</v>
      </c>
      <c r="X44" s="86">
        <v>21</v>
      </c>
      <c r="Y44" s="86">
        <v>26</v>
      </c>
      <c r="Z44" s="86">
        <v>20</v>
      </c>
      <c r="AA44" s="513">
        <v>22</v>
      </c>
    </row>
    <row r="45" spans="2:27" ht="14.1" customHeight="1" x14ac:dyDescent="0.2">
      <c r="B45" s="619"/>
      <c r="C45" s="624"/>
      <c r="D45" s="317"/>
      <c r="E45" s="318">
        <v>1</v>
      </c>
      <c r="F45" s="318">
        <v>1</v>
      </c>
      <c r="G45" s="318">
        <v>0.92900000000000005</v>
      </c>
      <c r="H45" s="318">
        <v>0.67900000000000005</v>
      </c>
      <c r="I45" s="318">
        <v>0.89300000000000002</v>
      </c>
      <c r="J45" s="318">
        <v>0.42899999999999999</v>
      </c>
      <c r="K45" s="318">
        <v>0.67900000000000005</v>
      </c>
      <c r="L45" s="319">
        <v>1</v>
      </c>
      <c r="M45" s="318">
        <v>1</v>
      </c>
      <c r="N45" s="318">
        <v>0.92900000000000005</v>
      </c>
      <c r="O45" s="318">
        <v>0.71399999999999997</v>
      </c>
      <c r="P45" s="318">
        <v>0.71399999999999997</v>
      </c>
      <c r="Q45" s="318">
        <v>0.78600000000000003</v>
      </c>
      <c r="R45" s="318">
        <v>0.71399999999999997</v>
      </c>
      <c r="S45" s="318">
        <v>0.82099999999999995</v>
      </c>
      <c r="T45" s="319">
        <v>1</v>
      </c>
      <c r="U45" s="318">
        <v>1</v>
      </c>
      <c r="V45" s="318">
        <v>1</v>
      </c>
      <c r="W45" s="318">
        <v>0.92900000000000005</v>
      </c>
      <c r="X45" s="318">
        <v>0.75</v>
      </c>
      <c r="Y45" s="318">
        <v>0.92900000000000005</v>
      </c>
      <c r="Z45" s="318">
        <v>0.71399999999999997</v>
      </c>
      <c r="AA45" s="540">
        <v>0.78600000000000003</v>
      </c>
    </row>
    <row r="46" spans="2:27" ht="14.1" customHeight="1" x14ac:dyDescent="0.2">
      <c r="B46" s="619"/>
      <c r="C46" s="624"/>
      <c r="D46" s="326"/>
      <c r="E46" s="82"/>
      <c r="F46" s="162"/>
      <c r="G46" s="162"/>
      <c r="H46" s="82"/>
      <c r="I46" s="82"/>
      <c r="J46" s="82"/>
      <c r="K46" s="82"/>
      <c r="L46" s="83"/>
      <c r="M46" s="82">
        <v>1</v>
      </c>
      <c r="N46" s="82">
        <v>0.92900000000000005</v>
      </c>
      <c r="O46" s="82">
        <v>0.71399999999999997</v>
      </c>
      <c r="P46" s="82">
        <v>0.71399999999999997</v>
      </c>
      <c r="Q46" s="82">
        <v>0.78600000000000003</v>
      </c>
      <c r="R46" s="82">
        <v>0.71399999999999997</v>
      </c>
      <c r="S46" s="82">
        <v>0.82099999999999995</v>
      </c>
      <c r="T46" s="84"/>
      <c r="U46" s="82">
        <v>1</v>
      </c>
      <c r="V46" s="82">
        <v>1</v>
      </c>
      <c r="W46" s="82">
        <v>0.92900000000000005</v>
      </c>
      <c r="X46" s="82">
        <v>0.75</v>
      </c>
      <c r="Y46" s="82">
        <v>0.92900000000000005</v>
      </c>
      <c r="Z46" s="82">
        <v>0.71399999999999997</v>
      </c>
      <c r="AA46" s="542">
        <v>0.78600000000000003</v>
      </c>
    </row>
    <row r="47" spans="2:27" ht="14.1" customHeight="1" x14ac:dyDescent="0.2">
      <c r="B47" s="619"/>
      <c r="C47" s="623" t="s">
        <v>30</v>
      </c>
      <c r="D47" s="202">
        <v>37</v>
      </c>
      <c r="E47" s="86">
        <v>37</v>
      </c>
      <c r="F47" s="85">
        <v>36</v>
      </c>
      <c r="G47" s="85">
        <v>31</v>
      </c>
      <c r="H47" s="86">
        <v>18</v>
      </c>
      <c r="I47" s="86">
        <v>29</v>
      </c>
      <c r="J47" s="86">
        <v>20</v>
      </c>
      <c r="K47" s="86">
        <v>28</v>
      </c>
      <c r="L47" s="90">
        <v>37</v>
      </c>
      <c r="M47" s="86">
        <v>37</v>
      </c>
      <c r="N47" s="85">
        <v>33</v>
      </c>
      <c r="O47" s="85">
        <v>26</v>
      </c>
      <c r="P47" s="86">
        <v>27</v>
      </c>
      <c r="Q47" s="86">
        <v>28</v>
      </c>
      <c r="R47" s="86">
        <v>24</v>
      </c>
      <c r="S47" s="86">
        <v>26</v>
      </c>
      <c r="T47" s="90">
        <v>37</v>
      </c>
      <c r="U47" s="86">
        <v>37</v>
      </c>
      <c r="V47" s="85">
        <v>36</v>
      </c>
      <c r="W47" s="85">
        <v>31</v>
      </c>
      <c r="X47" s="86">
        <v>27</v>
      </c>
      <c r="Y47" s="86">
        <v>32</v>
      </c>
      <c r="Z47" s="86">
        <v>24</v>
      </c>
      <c r="AA47" s="513">
        <v>26</v>
      </c>
    </row>
    <row r="48" spans="2:27" ht="14.1" customHeight="1" x14ac:dyDescent="0.2">
      <c r="B48" s="619"/>
      <c r="C48" s="624"/>
      <c r="D48" s="317"/>
      <c r="E48" s="318">
        <v>1</v>
      </c>
      <c r="F48" s="318">
        <v>0.97299999999999998</v>
      </c>
      <c r="G48" s="318">
        <v>0.83799999999999997</v>
      </c>
      <c r="H48" s="318">
        <v>0.48599999999999999</v>
      </c>
      <c r="I48" s="318">
        <v>0.78400000000000003</v>
      </c>
      <c r="J48" s="318">
        <v>0.54100000000000004</v>
      </c>
      <c r="K48" s="318">
        <v>0.75700000000000001</v>
      </c>
      <c r="L48" s="319">
        <v>1</v>
      </c>
      <c r="M48" s="318">
        <v>1</v>
      </c>
      <c r="N48" s="318">
        <v>0.89200000000000002</v>
      </c>
      <c r="O48" s="318">
        <v>0.70299999999999996</v>
      </c>
      <c r="P48" s="318">
        <v>0.73</v>
      </c>
      <c r="Q48" s="318">
        <v>0.75700000000000001</v>
      </c>
      <c r="R48" s="318">
        <v>0.64900000000000002</v>
      </c>
      <c r="S48" s="318">
        <v>0.70299999999999996</v>
      </c>
      <c r="T48" s="319">
        <v>1</v>
      </c>
      <c r="U48" s="318">
        <v>1</v>
      </c>
      <c r="V48" s="318">
        <v>0.97299999999999998</v>
      </c>
      <c r="W48" s="318">
        <v>0.83799999999999997</v>
      </c>
      <c r="X48" s="318">
        <v>0.73</v>
      </c>
      <c r="Y48" s="318">
        <v>0.86499999999999999</v>
      </c>
      <c r="Z48" s="318">
        <v>0.64900000000000002</v>
      </c>
      <c r="AA48" s="540">
        <v>0.70299999999999996</v>
      </c>
    </row>
    <row r="49" spans="2:27" ht="14.1" customHeight="1" thickBot="1" x14ac:dyDescent="0.25">
      <c r="B49" s="619"/>
      <c r="C49" s="625"/>
      <c r="D49" s="327"/>
      <c r="E49" s="328"/>
      <c r="F49" s="328"/>
      <c r="G49" s="328"/>
      <c r="H49" s="328"/>
      <c r="I49" s="328"/>
      <c r="J49" s="328"/>
      <c r="K49" s="328"/>
      <c r="L49" s="87"/>
      <c r="M49" s="88">
        <v>1</v>
      </c>
      <c r="N49" s="328">
        <v>0.89200000000000002</v>
      </c>
      <c r="O49" s="328">
        <v>0.70299999999999996</v>
      </c>
      <c r="P49" s="328">
        <v>0.73</v>
      </c>
      <c r="Q49" s="328">
        <v>0.75700000000000001</v>
      </c>
      <c r="R49" s="328">
        <v>0.64900000000000002</v>
      </c>
      <c r="S49" s="88">
        <v>0.70299999999999996</v>
      </c>
      <c r="T49" s="89"/>
      <c r="U49" s="88">
        <v>1</v>
      </c>
      <c r="V49" s="328">
        <v>0.97299999999999998</v>
      </c>
      <c r="W49" s="328">
        <v>0.83799999999999997</v>
      </c>
      <c r="X49" s="328">
        <v>0.73</v>
      </c>
      <c r="Y49" s="328">
        <v>0.86499999999999999</v>
      </c>
      <c r="Z49" s="328">
        <v>0.64900000000000002</v>
      </c>
      <c r="AA49" s="543">
        <v>0.70299999999999996</v>
      </c>
    </row>
    <row r="50" spans="2:27" ht="14.1" customHeight="1" thickTop="1" x14ac:dyDescent="0.2">
      <c r="B50" s="619"/>
      <c r="C50" s="32" t="s">
        <v>31</v>
      </c>
      <c r="D50" s="90">
        <v>295</v>
      </c>
      <c r="E50" s="86">
        <v>281</v>
      </c>
      <c r="F50" s="86">
        <v>228</v>
      </c>
      <c r="G50" s="86">
        <v>215</v>
      </c>
      <c r="H50" s="86">
        <v>97</v>
      </c>
      <c r="I50" s="86">
        <v>192</v>
      </c>
      <c r="J50" s="86">
        <v>32</v>
      </c>
      <c r="K50" s="86">
        <v>86</v>
      </c>
      <c r="L50" s="90">
        <v>271</v>
      </c>
      <c r="M50" s="86">
        <v>265</v>
      </c>
      <c r="N50" s="86">
        <v>158</v>
      </c>
      <c r="O50" s="86">
        <v>127</v>
      </c>
      <c r="P50" s="86">
        <v>113</v>
      </c>
      <c r="Q50" s="86">
        <v>142</v>
      </c>
      <c r="R50" s="86">
        <v>85</v>
      </c>
      <c r="S50" s="86">
        <v>129</v>
      </c>
      <c r="T50" s="90">
        <v>283</v>
      </c>
      <c r="U50" s="86">
        <v>269</v>
      </c>
      <c r="V50" s="86">
        <v>207</v>
      </c>
      <c r="W50" s="86">
        <v>197</v>
      </c>
      <c r="X50" s="86">
        <v>125</v>
      </c>
      <c r="Y50" s="86">
        <v>193</v>
      </c>
      <c r="Z50" s="86">
        <v>87</v>
      </c>
      <c r="AA50" s="513">
        <v>110</v>
      </c>
    </row>
    <row r="51" spans="2:27" ht="14.1" customHeight="1" x14ac:dyDescent="0.2">
      <c r="B51" s="619"/>
      <c r="C51" s="30" t="s">
        <v>32</v>
      </c>
      <c r="D51" s="317"/>
      <c r="E51" s="318">
        <v>0.95299999999999996</v>
      </c>
      <c r="F51" s="318">
        <v>0.77300000000000002</v>
      </c>
      <c r="G51" s="318">
        <v>0.72899999999999998</v>
      </c>
      <c r="H51" s="318">
        <v>0.32900000000000001</v>
      </c>
      <c r="I51" s="318">
        <v>0.65100000000000002</v>
      </c>
      <c r="J51" s="318">
        <v>0.108</v>
      </c>
      <c r="K51" s="318">
        <v>0.29199999999999998</v>
      </c>
      <c r="L51" s="319">
        <v>0.91900000000000004</v>
      </c>
      <c r="M51" s="318">
        <v>0.89800000000000002</v>
      </c>
      <c r="N51" s="318">
        <v>0.53600000000000003</v>
      </c>
      <c r="O51" s="318">
        <v>0.43099999999999999</v>
      </c>
      <c r="P51" s="318">
        <v>0.38300000000000001</v>
      </c>
      <c r="Q51" s="318">
        <v>0.48099999999999998</v>
      </c>
      <c r="R51" s="318">
        <v>0.28799999999999998</v>
      </c>
      <c r="S51" s="318">
        <v>0.437</v>
      </c>
      <c r="T51" s="319">
        <v>0.95899999999999996</v>
      </c>
      <c r="U51" s="318">
        <v>0.91200000000000003</v>
      </c>
      <c r="V51" s="318">
        <v>0.70199999999999996</v>
      </c>
      <c r="W51" s="318">
        <v>0.66800000000000004</v>
      </c>
      <c r="X51" s="318">
        <v>0.42399999999999999</v>
      </c>
      <c r="Y51" s="318">
        <v>0.65400000000000003</v>
      </c>
      <c r="Z51" s="318">
        <v>0.29499999999999998</v>
      </c>
      <c r="AA51" s="540">
        <v>0.373</v>
      </c>
    </row>
    <row r="52" spans="2:27" ht="14.1" customHeight="1" x14ac:dyDescent="0.2">
      <c r="B52" s="619"/>
      <c r="C52" s="5"/>
      <c r="D52" s="326"/>
      <c r="E52" s="82"/>
      <c r="F52" s="82"/>
      <c r="G52" s="82"/>
      <c r="H52" s="82"/>
      <c r="I52" s="82"/>
      <c r="J52" s="82"/>
      <c r="K52" s="82"/>
      <c r="L52" s="83"/>
      <c r="M52" s="82">
        <v>0.97799999999999998</v>
      </c>
      <c r="N52" s="82">
        <v>0.58299999999999996</v>
      </c>
      <c r="O52" s="82">
        <v>0.46899999999999997</v>
      </c>
      <c r="P52" s="82">
        <v>0.41699999999999998</v>
      </c>
      <c r="Q52" s="82">
        <v>0.52400000000000002</v>
      </c>
      <c r="R52" s="82">
        <v>0.314</v>
      </c>
      <c r="S52" s="82">
        <v>0.47599999999999998</v>
      </c>
      <c r="T52" s="84"/>
      <c r="U52" s="82">
        <v>0.95099999999999996</v>
      </c>
      <c r="V52" s="82">
        <v>0.73099999999999998</v>
      </c>
      <c r="W52" s="82">
        <v>0.69599999999999995</v>
      </c>
      <c r="X52" s="82">
        <v>0.442</v>
      </c>
      <c r="Y52" s="82">
        <v>0.68200000000000005</v>
      </c>
      <c r="Z52" s="82">
        <v>0.307</v>
      </c>
      <c r="AA52" s="542">
        <v>0.38900000000000001</v>
      </c>
    </row>
    <row r="53" spans="2:27" ht="14.1" customHeight="1" x14ac:dyDescent="0.2">
      <c r="B53" s="619"/>
      <c r="C53" s="4" t="s">
        <v>31</v>
      </c>
      <c r="D53" s="90">
        <v>155</v>
      </c>
      <c r="E53" s="86">
        <v>152</v>
      </c>
      <c r="F53" s="86">
        <v>143</v>
      </c>
      <c r="G53" s="86">
        <v>130</v>
      </c>
      <c r="H53" s="86">
        <v>75</v>
      </c>
      <c r="I53" s="86">
        <v>121</v>
      </c>
      <c r="J53" s="86">
        <v>46</v>
      </c>
      <c r="K53" s="86">
        <v>88</v>
      </c>
      <c r="L53" s="90">
        <v>150</v>
      </c>
      <c r="M53" s="86">
        <v>148</v>
      </c>
      <c r="N53" s="86">
        <v>124</v>
      </c>
      <c r="O53" s="86">
        <v>99</v>
      </c>
      <c r="P53" s="86">
        <v>89</v>
      </c>
      <c r="Q53" s="86">
        <v>105</v>
      </c>
      <c r="R53" s="86">
        <v>75</v>
      </c>
      <c r="S53" s="86">
        <v>105</v>
      </c>
      <c r="T53" s="90">
        <v>152</v>
      </c>
      <c r="U53" s="86">
        <v>152</v>
      </c>
      <c r="V53" s="86">
        <v>138</v>
      </c>
      <c r="W53" s="86">
        <v>127</v>
      </c>
      <c r="X53" s="86">
        <v>97</v>
      </c>
      <c r="Y53" s="86">
        <v>129</v>
      </c>
      <c r="Z53" s="86">
        <v>77</v>
      </c>
      <c r="AA53" s="513">
        <v>94</v>
      </c>
    </row>
    <row r="54" spans="2:27" ht="14.1" customHeight="1" x14ac:dyDescent="0.2">
      <c r="B54" s="619"/>
      <c r="C54" s="30" t="s">
        <v>33</v>
      </c>
      <c r="D54" s="317"/>
      <c r="E54" s="318">
        <v>0.98099999999999998</v>
      </c>
      <c r="F54" s="318">
        <v>0.92300000000000004</v>
      </c>
      <c r="G54" s="318">
        <v>0.83899999999999997</v>
      </c>
      <c r="H54" s="318">
        <v>0.48399999999999999</v>
      </c>
      <c r="I54" s="318">
        <v>0.78100000000000003</v>
      </c>
      <c r="J54" s="318">
        <v>0.29699999999999999</v>
      </c>
      <c r="K54" s="318">
        <v>0.56799999999999995</v>
      </c>
      <c r="L54" s="319">
        <v>0.96799999999999997</v>
      </c>
      <c r="M54" s="318">
        <v>0.95499999999999996</v>
      </c>
      <c r="N54" s="318">
        <v>0.8</v>
      </c>
      <c r="O54" s="318">
        <v>0.63900000000000001</v>
      </c>
      <c r="P54" s="318">
        <v>0.57399999999999995</v>
      </c>
      <c r="Q54" s="318">
        <v>0.67700000000000005</v>
      </c>
      <c r="R54" s="318">
        <v>0.48399999999999999</v>
      </c>
      <c r="S54" s="318">
        <v>0.67700000000000005</v>
      </c>
      <c r="T54" s="319">
        <v>0.98099999999999998</v>
      </c>
      <c r="U54" s="318">
        <v>0.98099999999999998</v>
      </c>
      <c r="V54" s="318">
        <v>0.89</v>
      </c>
      <c r="W54" s="318">
        <v>0.81899999999999995</v>
      </c>
      <c r="X54" s="318">
        <v>0.626</v>
      </c>
      <c r="Y54" s="318">
        <v>0.83199999999999996</v>
      </c>
      <c r="Z54" s="318">
        <v>0.497</v>
      </c>
      <c r="AA54" s="540">
        <v>0.60599999999999998</v>
      </c>
    </row>
    <row r="55" spans="2:27" ht="14.1" customHeight="1" thickBot="1" x14ac:dyDescent="0.25">
      <c r="B55" s="620"/>
      <c r="C55" s="5"/>
      <c r="D55" s="544"/>
      <c r="E55" s="545"/>
      <c r="F55" s="545"/>
      <c r="G55" s="545"/>
      <c r="H55" s="545"/>
      <c r="I55" s="545"/>
      <c r="J55" s="545"/>
      <c r="K55" s="545"/>
      <c r="L55" s="204"/>
      <c r="M55" s="546">
        <v>0.98699999999999999</v>
      </c>
      <c r="N55" s="545">
        <v>0.82699999999999996</v>
      </c>
      <c r="O55" s="545">
        <v>0.66</v>
      </c>
      <c r="P55" s="545">
        <v>0.59299999999999997</v>
      </c>
      <c r="Q55" s="545">
        <v>0.7</v>
      </c>
      <c r="R55" s="545">
        <v>0.5</v>
      </c>
      <c r="S55" s="546">
        <v>0.7</v>
      </c>
      <c r="T55" s="192"/>
      <c r="U55" s="546">
        <v>1</v>
      </c>
      <c r="V55" s="545">
        <v>0.90800000000000003</v>
      </c>
      <c r="W55" s="545">
        <v>0.83599999999999997</v>
      </c>
      <c r="X55" s="545">
        <v>0.63800000000000001</v>
      </c>
      <c r="Y55" s="545">
        <v>0.84899999999999998</v>
      </c>
      <c r="Z55" s="545">
        <v>0.50700000000000001</v>
      </c>
      <c r="AA55" s="547">
        <v>0.61799999999999999</v>
      </c>
    </row>
    <row r="56" spans="2:27" x14ac:dyDescent="0.2">
      <c r="C56" s="1" t="s">
        <v>34</v>
      </c>
    </row>
    <row r="57" spans="2:27" x14ac:dyDescent="0.2"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2:27" x14ac:dyDescent="0.2">
      <c r="D58" s="6"/>
      <c r="E58" s="45"/>
      <c r="F58" s="45"/>
      <c r="G58" s="45"/>
      <c r="H58" s="45"/>
      <c r="I58" s="46"/>
      <c r="J58" s="46"/>
      <c r="K58" s="46"/>
      <c r="L58" s="45"/>
      <c r="M58" s="45"/>
      <c r="N58" s="45"/>
      <c r="O58" s="45"/>
      <c r="P58" s="45"/>
      <c r="Q58" s="46"/>
      <c r="R58" s="46"/>
      <c r="S58" s="45"/>
      <c r="T58" s="45"/>
      <c r="U58" s="45"/>
      <c r="V58" s="45"/>
      <c r="W58" s="45"/>
      <c r="X58" s="45"/>
      <c r="Y58" s="46"/>
      <c r="Z58" s="46"/>
      <c r="AA58" s="45"/>
    </row>
    <row r="59" spans="2:27" x14ac:dyDescent="0.2">
      <c r="M59" s="45"/>
      <c r="N59" s="45"/>
      <c r="O59" s="45"/>
      <c r="P59" s="45"/>
      <c r="Q59" s="45"/>
      <c r="R59" s="45"/>
      <c r="S59" s="45"/>
      <c r="U59" s="45"/>
      <c r="V59" s="45"/>
      <c r="W59" s="45"/>
      <c r="X59" s="45"/>
      <c r="Y59" s="45"/>
      <c r="Z59" s="45"/>
      <c r="AA59" s="45"/>
    </row>
    <row r="60" spans="2:27" x14ac:dyDescent="0.2">
      <c r="M60" s="45"/>
      <c r="N60" s="45"/>
      <c r="O60" s="45"/>
      <c r="P60" s="45"/>
      <c r="Q60" s="45"/>
      <c r="R60" s="45"/>
      <c r="S60" s="45"/>
      <c r="U60" s="45"/>
      <c r="V60" s="45"/>
      <c r="W60" s="45"/>
      <c r="X60" s="45"/>
      <c r="Y60" s="45"/>
      <c r="Z60" s="45"/>
      <c r="AA60" s="45"/>
    </row>
    <row r="61" spans="2:27" x14ac:dyDescent="0.2"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</row>
    <row r="62" spans="2:27" x14ac:dyDescent="0.2"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</row>
    <row r="63" spans="2:27" x14ac:dyDescent="0.2">
      <c r="M63" s="45"/>
      <c r="N63" s="45"/>
      <c r="O63" s="45"/>
      <c r="P63" s="45"/>
      <c r="Q63" s="45"/>
      <c r="R63" s="45"/>
      <c r="S63" s="45"/>
      <c r="U63" s="45"/>
      <c r="V63" s="45"/>
      <c r="W63" s="45"/>
      <c r="X63" s="45"/>
      <c r="Y63" s="45"/>
      <c r="Z63" s="45"/>
      <c r="AA63" s="45"/>
    </row>
    <row r="64" spans="2:27" x14ac:dyDescent="0.2">
      <c r="B64" s="225"/>
      <c r="C64" s="225"/>
      <c r="D64" s="226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</row>
    <row r="65" spans="2:27" x14ac:dyDescent="0.2">
      <c r="B65" s="225"/>
      <c r="C65" s="225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</row>
    <row r="66" spans="2:27" x14ac:dyDescent="0.2">
      <c r="B66" s="225"/>
      <c r="C66" s="225"/>
      <c r="D66" s="226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7"/>
      <c r="V66" s="227"/>
      <c r="W66" s="227"/>
      <c r="X66" s="227"/>
      <c r="Y66" s="227"/>
      <c r="Z66" s="227"/>
      <c r="AA66" s="227"/>
    </row>
    <row r="67" spans="2:27" x14ac:dyDescent="0.2">
      <c r="B67" s="225"/>
      <c r="C67" s="225"/>
      <c r="D67" s="226"/>
      <c r="E67" s="225"/>
      <c r="F67" s="225"/>
      <c r="G67" s="225"/>
      <c r="H67" s="225"/>
      <c r="I67" s="226"/>
      <c r="J67" s="226"/>
      <c r="K67" s="226"/>
      <c r="L67" s="226"/>
      <c r="M67" s="225"/>
      <c r="N67" s="225"/>
      <c r="O67" s="225"/>
      <c r="P67" s="225"/>
      <c r="Q67" s="226"/>
      <c r="R67" s="226"/>
      <c r="S67" s="225"/>
      <c r="T67" s="226"/>
      <c r="U67" s="225"/>
      <c r="V67" s="225"/>
      <c r="W67" s="225"/>
      <c r="X67" s="225"/>
      <c r="Y67" s="226"/>
      <c r="Z67" s="226"/>
      <c r="AA67" s="225"/>
    </row>
    <row r="68" spans="2:27" x14ac:dyDescent="0.2">
      <c r="B68" s="225"/>
      <c r="C68" s="225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6"/>
      <c r="X68" s="226"/>
      <c r="Y68" s="226"/>
      <c r="Z68" s="226"/>
      <c r="AA68" s="226"/>
    </row>
    <row r="69" spans="2:27" x14ac:dyDescent="0.2">
      <c r="B69" s="225"/>
      <c r="C69" s="225"/>
      <c r="D69" s="226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6"/>
      <c r="X69" s="226"/>
      <c r="Y69" s="226"/>
      <c r="Z69" s="226"/>
      <c r="AA69" s="226"/>
    </row>
  </sheetData>
  <mergeCells count="37">
    <mergeCell ref="C26:C28"/>
    <mergeCell ref="B14:B31"/>
    <mergeCell ref="C14:C16"/>
    <mergeCell ref="C17:C19"/>
    <mergeCell ref="C29:C31"/>
    <mergeCell ref="C20:C22"/>
    <mergeCell ref="C23:C25"/>
    <mergeCell ref="B32:B55"/>
    <mergeCell ref="C32:C34"/>
    <mergeCell ref="C35:C37"/>
    <mergeCell ref="C38:C40"/>
    <mergeCell ref="C41:C43"/>
    <mergeCell ref="C44:C46"/>
    <mergeCell ref="C47:C49"/>
    <mergeCell ref="B11:C13"/>
    <mergeCell ref="N8:N10"/>
    <mergeCell ref="O9:O10"/>
    <mergeCell ref="R9:R10"/>
    <mergeCell ref="S9:S10"/>
    <mergeCell ref="B7:C10"/>
    <mergeCell ref="G8:K8"/>
    <mergeCell ref="G9:G10"/>
    <mergeCell ref="D7:D10"/>
    <mergeCell ref="M8:M10"/>
    <mergeCell ref="L7:L10"/>
    <mergeCell ref="F8:F10"/>
    <mergeCell ref="J9:J10"/>
    <mergeCell ref="E8:E10"/>
    <mergeCell ref="K9:K10"/>
    <mergeCell ref="Z9:Z10"/>
    <mergeCell ref="O8:S8"/>
    <mergeCell ref="W8:AA8"/>
    <mergeCell ref="AA9:AA10"/>
    <mergeCell ref="U8:U10"/>
    <mergeCell ref="W9:W10"/>
    <mergeCell ref="T7:T10"/>
    <mergeCell ref="V8:V10"/>
  </mergeCells>
  <phoneticPr fontId="2" type="halfwidthKatakana"/>
  <pageMargins left="0.70866141732283472" right="0.35433070866141736" top="0.74" bottom="0.43307086614173229" header="0.19685039370078741" footer="0.19685039370078741"/>
  <pageSetup paperSize="9" scale="55" firstPageNumber="19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BH533"/>
  <sheetViews>
    <sheetView view="pageBreakPreview" zoomScaleNormal="95" zoomScaleSheetLayoutView="100" workbookViewId="0">
      <selection activeCell="A60" sqref="A60:XFD75"/>
    </sheetView>
  </sheetViews>
  <sheetFormatPr defaultColWidth="9" defaultRowHeight="13.2" x14ac:dyDescent="0.2"/>
  <cols>
    <col min="1" max="1" width="5" style="1" customWidth="1"/>
    <col min="2" max="2" width="3.6640625" style="1" customWidth="1"/>
    <col min="3" max="3" width="15.88671875" style="1" customWidth="1"/>
    <col min="4" max="4" width="8.88671875" style="1" customWidth="1"/>
    <col min="5" max="5" width="9" style="2"/>
    <col min="6" max="7" width="7.77734375" style="1" customWidth="1"/>
    <col min="8" max="13" width="7.21875" style="47" customWidth="1"/>
    <col min="14" max="14" width="9" style="48" customWidth="1"/>
    <col min="15" max="16" width="7.21875" style="47" customWidth="1"/>
    <col min="17" max="17" width="9" style="47" customWidth="1"/>
    <col min="18" max="19" width="7.21875" style="48" customWidth="1"/>
    <col min="20" max="20" width="9" style="48"/>
    <col min="21" max="22" width="7.21875" style="47" customWidth="1"/>
    <col min="23" max="23" width="8.109375" style="48" customWidth="1"/>
    <col min="24" max="25" width="7.33203125" style="1" customWidth="1"/>
    <col min="26" max="26" width="8.109375" style="48" customWidth="1"/>
    <col min="27" max="28" width="7.33203125" style="1" customWidth="1"/>
    <col min="29" max="29" width="5.109375" style="1" customWidth="1"/>
    <col min="30" max="16384" width="9" style="1"/>
  </cols>
  <sheetData>
    <row r="2" spans="2:29" ht="14.4" x14ac:dyDescent="0.2">
      <c r="B2" s="20" t="s">
        <v>35</v>
      </c>
    </row>
    <row r="3" spans="2:29" x14ac:dyDescent="0.2">
      <c r="T3" s="31" t="s">
        <v>36</v>
      </c>
      <c r="X3" s="2"/>
      <c r="AA3" s="2"/>
    </row>
    <row r="4" spans="2:29" x14ac:dyDescent="0.2">
      <c r="T4" s="31" t="s">
        <v>37</v>
      </c>
      <c r="X4" s="2"/>
      <c r="AA4" s="2"/>
    </row>
    <row r="5" spans="2:29" x14ac:dyDescent="0.2">
      <c r="T5" s="31" t="s">
        <v>38</v>
      </c>
      <c r="X5" s="2"/>
      <c r="AA5" s="2"/>
    </row>
    <row r="6" spans="2:29" ht="13.8" thickBot="1" x14ac:dyDescent="0.25">
      <c r="F6" s="2"/>
      <c r="G6" s="2"/>
      <c r="N6" s="47"/>
      <c r="R6" s="47"/>
      <c r="S6" s="47"/>
      <c r="T6" s="47"/>
      <c r="W6" s="47"/>
      <c r="X6" s="2"/>
      <c r="Z6" s="548"/>
      <c r="AA6" s="2" t="s">
        <v>39</v>
      </c>
      <c r="AC6" s="2"/>
    </row>
    <row r="7" spans="2:29" ht="8.25" customHeight="1" thickBot="1" x14ac:dyDescent="0.25">
      <c r="B7" s="657"/>
      <c r="C7" s="658"/>
      <c r="D7" s="654" t="s">
        <v>40</v>
      </c>
      <c r="E7" s="549"/>
      <c r="F7" s="550"/>
      <c r="G7" s="550"/>
      <c r="H7" s="551"/>
      <c r="I7" s="551"/>
      <c r="J7" s="551"/>
      <c r="K7" s="551"/>
      <c r="L7" s="551"/>
      <c r="M7" s="551"/>
      <c r="N7" s="551"/>
      <c r="O7" s="551"/>
      <c r="P7" s="551"/>
      <c r="Q7" s="552"/>
      <c r="R7" s="552"/>
      <c r="S7" s="552"/>
      <c r="T7" s="551"/>
      <c r="U7" s="551"/>
      <c r="V7" s="551"/>
      <c r="W7" s="551"/>
      <c r="X7" s="11"/>
      <c r="Y7" s="11"/>
      <c r="Z7" s="553"/>
      <c r="AA7" s="11"/>
      <c r="AB7" s="160"/>
    </row>
    <row r="8" spans="2:29" ht="13.5" customHeight="1" thickTop="1" thickBot="1" x14ac:dyDescent="0.25">
      <c r="B8" s="659"/>
      <c r="C8" s="660"/>
      <c r="D8" s="655"/>
      <c r="E8" s="128"/>
      <c r="F8" s="554"/>
      <c r="G8" s="554"/>
      <c r="H8" s="97"/>
      <c r="I8" s="98"/>
      <c r="J8" s="99"/>
      <c r="K8" s="97"/>
      <c r="L8" s="98"/>
      <c r="M8" s="98"/>
      <c r="N8" s="110"/>
      <c r="O8" s="110"/>
      <c r="P8" s="110"/>
      <c r="Q8" s="111"/>
      <c r="R8" s="111"/>
      <c r="S8" s="111"/>
      <c r="T8" s="110"/>
      <c r="U8" s="110"/>
      <c r="V8" s="110"/>
      <c r="W8" s="110"/>
      <c r="X8" s="112"/>
      <c r="Y8" s="112"/>
      <c r="Z8" s="110"/>
      <c r="AA8" s="112"/>
      <c r="AB8" s="555"/>
    </row>
    <row r="9" spans="2:29" ht="12.75" customHeight="1" x14ac:dyDescent="0.2">
      <c r="B9" s="659"/>
      <c r="C9" s="660"/>
      <c r="D9" s="655"/>
      <c r="E9" s="128"/>
      <c r="F9" s="554"/>
      <c r="G9" s="554"/>
      <c r="H9" s="100"/>
      <c r="I9" s="548"/>
      <c r="J9" s="101"/>
      <c r="K9" s="100"/>
      <c r="L9" s="548"/>
      <c r="M9" s="548"/>
      <c r="N9" s="121"/>
      <c r="O9" s="122"/>
      <c r="P9" s="122"/>
      <c r="Q9" s="140"/>
      <c r="R9" s="122"/>
      <c r="S9" s="122"/>
      <c r="T9" s="140"/>
      <c r="U9" s="122"/>
      <c r="V9" s="141"/>
      <c r="W9" s="121"/>
      <c r="X9" s="73"/>
      <c r="Y9" s="168"/>
      <c r="Z9" s="140"/>
      <c r="AA9" s="73"/>
      <c r="AB9" s="168"/>
    </row>
    <row r="10" spans="2:29" ht="12" customHeight="1" x14ac:dyDescent="0.2">
      <c r="B10" s="659"/>
      <c r="C10" s="660"/>
      <c r="D10" s="655"/>
      <c r="E10" s="128"/>
      <c r="F10" s="554"/>
      <c r="G10" s="554"/>
      <c r="H10" s="100"/>
      <c r="I10" s="556"/>
      <c r="J10" s="102"/>
      <c r="K10" s="100"/>
      <c r="L10" s="556"/>
      <c r="M10" s="51"/>
      <c r="N10" s="123"/>
      <c r="O10" s="557"/>
      <c r="P10" s="557"/>
      <c r="Q10" s="145"/>
      <c r="R10" s="514"/>
      <c r="S10" s="147"/>
      <c r="T10" s="145"/>
      <c r="U10" s="514"/>
      <c r="V10" s="516"/>
      <c r="W10" s="123"/>
      <c r="X10" s="558"/>
      <c r="Y10" s="169"/>
      <c r="Z10" s="559"/>
      <c r="AA10" s="558"/>
      <c r="AB10" s="169"/>
      <c r="AC10" s="49"/>
    </row>
    <row r="11" spans="2:29" ht="12" customHeight="1" x14ac:dyDescent="0.2">
      <c r="B11" s="659"/>
      <c r="C11" s="660"/>
      <c r="D11" s="655"/>
      <c r="E11" s="651" t="s">
        <v>41</v>
      </c>
      <c r="F11" s="130"/>
      <c r="G11" s="130"/>
      <c r="H11" s="639" t="s">
        <v>42</v>
      </c>
      <c r="I11" s="515"/>
      <c r="J11" s="103"/>
      <c r="K11" s="639" t="s">
        <v>43</v>
      </c>
      <c r="L11" s="515"/>
      <c r="M11" s="53"/>
      <c r="N11" s="663" t="s">
        <v>44</v>
      </c>
      <c r="O11" s="125"/>
      <c r="P11" s="125"/>
      <c r="Q11" s="630" t="s">
        <v>45</v>
      </c>
      <c r="R11" s="515"/>
      <c r="S11" s="148"/>
      <c r="T11" s="630" t="s">
        <v>46</v>
      </c>
      <c r="U11" s="515"/>
      <c r="V11" s="53"/>
      <c r="W11" s="677" t="s">
        <v>47</v>
      </c>
      <c r="X11" s="138"/>
      <c r="Y11" s="170"/>
      <c r="Z11" s="642" t="s">
        <v>48</v>
      </c>
      <c r="AA11" s="138"/>
      <c r="AB11" s="170"/>
      <c r="AC11" s="49"/>
    </row>
    <row r="12" spans="2:29" ht="12.75" customHeight="1" x14ac:dyDescent="0.2">
      <c r="B12" s="659"/>
      <c r="C12" s="660"/>
      <c r="D12" s="655"/>
      <c r="E12" s="652"/>
      <c r="F12" s="647" t="s">
        <v>49</v>
      </c>
      <c r="G12" s="649" t="s">
        <v>50</v>
      </c>
      <c r="H12" s="640"/>
      <c r="I12" s="594" t="s">
        <v>49</v>
      </c>
      <c r="J12" s="666" t="s">
        <v>50</v>
      </c>
      <c r="K12" s="640"/>
      <c r="L12" s="594" t="s">
        <v>49</v>
      </c>
      <c r="M12" s="602" t="s">
        <v>50</v>
      </c>
      <c r="N12" s="664"/>
      <c r="O12" s="670" t="s">
        <v>49</v>
      </c>
      <c r="P12" s="672" t="s">
        <v>50</v>
      </c>
      <c r="Q12" s="637"/>
      <c r="R12" s="594" t="s">
        <v>49</v>
      </c>
      <c r="S12" s="594" t="s">
        <v>50</v>
      </c>
      <c r="T12" s="637"/>
      <c r="U12" s="594" t="s">
        <v>49</v>
      </c>
      <c r="V12" s="675" t="s">
        <v>50</v>
      </c>
      <c r="W12" s="678"/>
      <c r="X12" s="645" t="s">
        <v>49</v>
      </c>
      <c r="Y12" s="668" t="s">
        <v>50</v>
      </c>
      <c r="Z12" s="643"/>
      <c r="AA12" s="645" t="s">
        <v>49</v>
      </c>
      <c r="AB12" s="668" t="s">
        <v>50</v>
      </c>
      <c r="AC12" s="49"/>
    </row>
    <row r="13" spans="2:29" ht="9.75" customHeight="1" x14ac:dyDescent="0.2">
      <c r="B13" s="659"/>
      <c r="C13" s="660"/>
      <c r="D13" s="655"/>
      <c r="E13" s="652"/>
      <c r="F13" s="647"/>
      <c r="G13" s="649"/>
      <c r="H13" s="640"/>
      <c r="I13" s="594"/>
      <c r="J13" s="666"/>
      <c r="K13" s="640"/>
      <c r="L13" s="594"/>
      <c r="M13" s="602"/>
      <c r="N13" s="664"/>
      <c r="O13" s="670"/>
      <c r="P13" s="672"/>
      <c r="Q13" s="637"/>
      <c r="R13" s="594"/>
      <c r="S13" s="594"/>
      <c r="T13" s="637"/>
      <c r="U13" s="594"/>
      <c r="V13" s="675"/>
      <c r="W13" s="678"/>
      <c r="X13" s="645"/>
      <c r="Y13" s="668"/>
      <c r="Z13" s="643"/>
      <c r="AA13" s="645"/>
      <c r="AB13" s="668"/>
      <c r="AC13" s="49"/>
    </row>
    <row r="14" spans="2:29" ht="72" customHeight="1" x14ac:dyDescent="0.2">
      <c r="B14" s="661"/>
      <c r="C14" s="662"/>
      <c r="D14" s="656"/>
      <c r="E14" s="653"/>
      <c r="F14" s="648"/>
      <c r="G14" s="650"/>
      <c r="H14" s="641"/>
      <c r="I14" s="595"/>
      <c r="J14" s="667"/>
      <c r="K14" s="641"/>
      <c r="L14" s="595"/>
      <c r="M14" s="603"/>
      <c r="N14" s="665"/>
      <c r="O14" s="671"/>
      <c r="P14" s="673"/>
      <c r="Q14" s="674"/>
      <c r="R14" s="595"/>
      <c r="S14" s="595"/>
      <c r="T14" s="674"/>
      <c r="U14" s="595"/>
      <c r="V14" s="676"/>
      <c r="W14" s="679"/>
      <c r="X14" s="646"/>
      <c r="Y14" s="669"/>
      <c r="Z14" s="644"/>
      <c r="AA14" s="646"/>
      <c r="AB14" s="669"/>
      <c r="AC14" s="49"/>
    </row>
    <row r="15" spans="2:29" ht="12.9" customHeight="1" x14ac:dyDescent="0.2">
      <c r="B15" s="604" t="s">
        <v>16</v>
      </c>
      <c r="C15" s="605"/>
      <c r="D15" s="315">
        <v>432</v>
      </c>
      <c r="E15" s="35">
        <v>41143</v>
      </c>
      <c r="F15" s="35">
        <v>21725</v>
      </c>
      <c r="G15" s="94">
        <v>19418</v>
      </c>
      <c r="H15" s="104">
        <v>27514</v>
      </c>
      <c r="I15" s="55">
        <v>16460</v>
      </c>
      <c r="J15" s="105">
        <v>11054</v>
      </c>
      <c r="K15" s="114">
        <v>13629</v>
      </c>
      <c r="L15" s="55">
        <v>5265</v>
      </c>
      <c r="M15" s="58">
        <v>8364</v>
      </c>
      <c r="N15" s="57">
        <v>8726</v>
      </c>
      <c r="O15" s="55">
        <v>2790</v>
      </c>
      <c r="P15" s="58">
        <v>5936</v>
      </c>
      <c r="Q15" s="55">
        <v>3569</v>
      </c>
      <c r="R15" s="55">
        <v>1610</v>
      </c>
      <c r="S15" s="55">
        <v>1959</v>
      </c>
      <c r="T15" s="55">
        <v>5157</v>
      </c>
      <c r="U15" s="55">
        <v>1180</v>
      </c>
      <c r="V15" s="142">
        <v>3977</v>
      </c>
      <c r="W15" s="57">
        <v>2192</v>
      </c>
      <c r="X15" s="35">
        <v>767</v>
      </c>
      <c r="Y15" s="165">
        <v>1425</v>
      </c>
      <c r="Z15" s="58">
        <v>2711</v>
      </c>
      <c r="AA15" s="35">
        <v>1708</v>
      </c>
      <c r="AB15" s="165">
        <v>1003</v>
      </c>
      <c r="AC15" s="92"/>
    </row>
    <row r="16" spans="2:29" ht="12.9" customHeight="1" x14ac:dyDescent="0.2">
      <c r="B16" s="606"/>
      <c r="C16" s="607"/>
      <c r="D16" s="317"/>
      <c r="E16" s="59"/>
      <c r="F16" s="234">
        <v>0.52800000000000002</v>
      </c>
      <c r="G16" s="235">
        <v>0.47199999999999998</v>
      </c>
      <c r="H16" s="236">
        <v>0.66900000000000004</v>
      </c>
      <c r="I16" s="237">
        <v>0.4</v>
      </c>
      <c r="J16" s="238">
        <v>0.26900000000000002</v>
      </c>
      <c r="K16" s="236">
        <v>0.33100000000000002</v>
      </c>
      <c r="L16" s="237">
        <v>0.128</v>
      </c>
      <c r="M16" s="239">
        <v>0.20300000000000001</v>
      </c>
      <c r="N16" s="240">
        <v>0.21199999999999999</v>
      </c>
      <c r="O16" s="237">
        <v>6.8000000000000005E-2</v>
      </c>
      <c r="P16" s="239">
        <v>0.14399999999999999</v>
      </c>
      <c r="Q16" s="237">
        <v>8.6999999999999994E-2</v>
      </c>
      <c r="R16" s="237">
        <v>3.9E-2</v>
      </c>
      <c r="S16" s="237">
        <v>4.8000000000000001E-2</v>
      </c>
      <c r="T16" s="237">
        <v>0.125</v>
      </c>
      <c r="U16" s="237">
        <v>2.9000000000000001E-2</v>
      </c>
      <c r="V16" s="241">
        <v>9.7000000000000003E-2</v>
      </c>
      <c r="W16" s="240">
        <v>5.2999999999999999E-2</v>
      </c>
      <c r="X16" s="234">
        <v>1.9E-2</v>
      </c>
      <c r="Y16" s="242">
        <v>3.5000000000000003E-2</v>
      </c>
      <c r="Z16" s="243">
        <v>6.6000000000000003E-2</v>
      </c>
      <c r="AA16" s="234">
        <v>4.2000000000000003E-2</v>
      </c>
      <c r="AB16" s="242">
        <v>2.4E-2</v>
      </c>
      <c r="AC16" s="93"/>
    </row>
    <row r="17" spans="2:29" ht="12.75" customHeight="1" thickBot="1" x14ac:dyDescent="0.25">
      <c r="B17" s="608"/>
      <c r="C17" s="609"/>
      <c r="D17" s="320"/>
      <c r="E17" s="60"/>
      <c r="F17" s="245">
        <v>1</v>
      </c>
      <c r="G17" s="246">
        <v>1</v>
      </c>
      <c r="H17" s="247"/>
      <c r="I17" s="248">
        <v>0.75800000000000001</v>
      </c>
      <c r="J17" s="249">
        <v>0.56899999999999995</v>
      </c>
      <c r="K17" s="250"/>
      <c r="L17" s="248">
        <v>0.24199999999999999</v>
      </c>
      <c r="M17" s="251">
        <v>0.43099999999999999</v>
      </c>
      <c r="N17" s="252"/>
      <c r="O17" s="248">
        <v>0.128</v>
      </c>
      <c r="P17" s="251">
        <v>0.30599999999999999</v>
      </c>
      <c r="Q17" s="253"/>
      <c r="R17" s="248">
        <v>7.3999999999999996E-2</v>
      </c>
      <c r="S17" s="248">
        <v>0.10100000000000001</v>
      </c>
      <c r="T17" s="253"/>
      <c r="U17" s="248">
        <v>5.3999999999999999E-2</v>
      </c>
      <c r="V17" s="254">
        <v>0.20499999999999999</v>
      </c>
      <c r="W17" s="252"/>
      <c r="X17" s="245">
        <v>3.5000000000000003E-2</v>
      </c>
      <c r="Y17" s="255">
        <v>7.2999999999999995E-2</v>
      </c>
      <c r="Z17" s="256"/>
      <c r="AA17" s="245">
        <v>7.9000000000000001E-2</v>
      </c>
      <c r="AB17" s="255">
        <v>5.1999999999999998E-2</v>
      </c>
      <c r="AC17" s="93"/>
    </row>
    <row r="18" spans="2:29" ht="12.9" customHeight="1" thickTop="1" x14ac:dyDescent="0.2">
      <c r="B18" s="618" t="s">
        <v>17</v>
      </c>
      <c r="C18" s="628" t="s">
        <v>18</v>
      </c>
      <c r="D18" s="322">
        <v>48</v>
      </c>
      <c r="E18" s="61">
        <v>1014</v>
      </c>
      <c r="F18" s="61">
        <v>859</v>
      </c>
      <c r="G18" s="95">
        <v>155</v>
      </c>
      <c r="H18" s="106">
        <v>968</v>
      </c>
      <c r="I18" s="63">
        <v>831</v>
      </c>
      <c r="J18" s="107">
        <v>137</v>
      </c>
      <c r="K18" s="116">
        <v>46</v>
      </c>
      <c r="L18" s="63">
        <v>28</v>
      </c>
      <c r="M18" s="65">
        <v>18</v>
      </c>
      <c r="N18" s="62">
        <v>24</v>
      </c>
      <c r="O18" s="63">
        <v>9</v>
      </c>
      <c r="P18" s="64">
        <v>15</v>
      </c>
      <c r="Q18" s="63">
        <v>10</v>
      </c>
      <c r="R18" s="63">
        <v>6</v>
      </c>
      <c r="S18" s="63">
        <v>4</v>
      </c>
      <c r="T18" s="63">
        <v>14</v>
      </c>
      <c r="U18" s="63">
        <v>3</v>
      </c>
      <c r="V18" s="143">
        <v>11</v>
      </c>
      <c r="W18" s="62">
        <v>6</v>
      </c>
      <c r="X18" s="61">
        <v>3</v>
      </c>
      <c r="Y18" s="166">
        <v>3</v>
      </c>
      <c r="Z18" s="173">
        <v>16</v>
      </c>
      <c r="AA18" s="61">
        <v>16</v>
      </c>
      <c r="AB18" s="166">
        <v>0</v>
      </c>
      <c r="AC18" s="92"/>
    </row>
    <row r="19" spans="2:29" ht="12.9" customHeight="1" x14ac:dyDescent="0.2">
      <c r="B19" s="619"/>
      <c r="C19" s="606"/>
      <c r="D19" s="317"/>
      <c r="E19" s="59"/>
      <c r="F19" s="234">
        <v>0.84699999999999998</v>
      </c>
      <c r="G19" s="235">
        <v>0.153</v>
      </c>
      <c r="H19" s="236">
        <v>0.95499999999999996</v>
      </c>
      <c r="I19" s="237">
        <v>0.82</v>
      </c>
      <c r="J19" s="238">
        <v>0.13500000000000001</v>
      </c>
      <c r="K19" s="258">
        <v>4.4999999999999998E-2</v>
      </c>
      <c r="L19" s="237">
        <v>2.8000000000000001E-2</v>
      </c>
      <c r="M19" s="239">
        <v>1.7999999999999999E-2</v>
      </c>
      <c r="N19" s="240">
        <v>2.4E-2</v>
      </c>
      <c r="O19" s="237">
        <v>8.9999999999999993E-3</v>
      </c>
      <c r="P19" s="259">
        <v>1.4999999999999999E-2</v>
      </c>
      <c r="Q19" s="237">
        <v>0.01</v>
      </c>
      <c r="R19" s="237">
        <v>6.0000000000000001E-3</v>
      </c>
      <c r="S19" s="237">
        <v>4.0000000000000001E-3</v>
      </c>
      <c r="T19" s="237">
        <v>1.4E-2</v>
      </c>
      <c r="U19" s="237">
        <v>3.0000000000000001E-3</v>
      </c>
      <c r="V19" s="241">
        <v>1.0999999999999999E-2</v>
      </c>
      <c r="W19" s="240">
        <v>6.0000000000000001E-3</v>
      </c>
      <c r="X19" s="234">
        <v>3.0000000000000001E-3</v>
      </c>
      <c r="Y19" s="260">
        <v>3.0000000000000001E-3</v>
      </c>
      <c r="Z19" s="243">
        <v>1.6E-2</v>
      </c>
      <c r="AA19" s="234">
        <v>1.6E-2</v>
      </c>
      <c r="AB19" s="260">
        <v>0</v>
      </c>
      <c r="AC19" s="93"/>
    </row>
    <row r="20" spans="2:29" ht="12.9" customHeight="1" x14ac:dyDescent="0.2">
      <c r="B20" s="619"/>
      <c r="C20" s="626"/>
      <c r="D20" s="81"/>
      <c r="E20" s="66"/>
      <c r="F20" s="262">
        <v>1</v>
      </c>
      <c r="G20" s="263">
        <v>1</v>
      </c>
      <c r="H20" s="264"/>
      <c r="I20" s="265">
        <v>0.96699999999999997</v>
      </c>
      <c r="J20" s="266">
        <v>0.88400000000000001</v>
      </c>
      <c r="K20" s="267"/>
      <c r="L20" s="265">
        <v>3.3000000000000002E-2</v>
      </c>
      <c r="M20" s="268">
        <v>0.11600000000000001</v>
      </c>
      <c r="N20" s="269"/>
      <c r="O20" s="265">
        <v>0.01</v>
      </c>
      <c r="P20" s="270">
        <v>9.7000000000000003E-2</v>
      </c>
      <c r="Q20" s="271"/>
      <c r="R20" s="265">
        <v>7.0000000000000001E-3</v>
      </c>
      <c r="S20" s="265">
        <v>2.5999999999999999E-2</v>
      </c>
      <c r="T20" s="271"/>
      <c r="U20" s="265">
        <v>3.0000000000000001E-3</v>
      </c>
      <c r="V20" s="272">
        <v>7.0999999999999994E-2</v>
      </c>
      <c r="W20" s="269"/>
      <c r="X20" s="262">
        <v>3.0000000000000001E-3</v>
      </c>
      <c r="Y20" s="273">
        <v>1.9E-2</v>
      </c>
      <c r="Z20" s="274"/>
      <c r="AA20" s="262">
        <v>1.9E-2</v>
      </c>
      <c r="AB20" s="273">
        <v>0</v>
      </c>
      <c r="AC20" s="93"/>
    </row>
    <row r="21" spans="2:29" ht="12.9" customHeight="1" x14ac:dyDescent="0.2">
      <c r="B21" s="619"/>
      <c r="C21" s="624" t="s">
        <v>19</v>
      </c>
      <c r="D21" s="325">
        <v>72</v>
      </c>
      <c r="E21" s="35">
        <v>11575</v>
      </c>
      <c r="F21" s="35">
        <v>8579</v>
      </c>
      <c r="G21" s="94">
        <v>2996</v>
      </c>
      <c r="H21" s="104">
        <v>8300</v>
      </c>
      <c r="I21" s="55">
        <v>6597</v>
      </c>
      <c r="J21" s="105">
        <v>1703</v>
      </c>
      <c r="K21" s="114">
        <v>3275</v>
      </c>
      <c r="L21" s="55">
        <v>1982</v>
      </c>
      <c r="M21" s="58">
        <v>1293</v>
      </c>
      <c r="N21" s="54">
        <v>1801</v>
      </c>
      <c r="O21" s="55">
        <v>941</v>
      </c>
      <c r="P21" s="56">
        <v>860</v>
      </c>
      <c r="Q21" s="55">
        <v>1584</v>
      </c>
      <c r="R21" s="55">
        <v>892</v>
      </c>
      <c r="S21" s="55">
        <v>692</v>
      </c>
      <c r="T21" s="55">
        <v>217</v>
      </c>
      <c r="U21" s="55">
        <v>49</v>
      </c>
      <c r="V21" s="142">
        <v>168</v>
      </c>
      <c r="W21" s="54">
        <v>774</v>
      </c>
      <c r="X21" s="35">
        <v>516</v>
      </c>
      <c r="Y21" s="167">
        <v>258</v>
      </c>
      <c r="Z21" s="174">
        <v>700</v>
      </c>
      <c r="AA21" s="35">
        <v>525</v>
      </c>
      <c r="AB21" s="167">
        <v>175</v>
      </c>
      <c r="AC21" s="92"/>
    </row>
    <row r="22" spans="2:29" ht="12.9" customHeight="1" x14ac:dyDescent="0.2">
      <c r="B22" s="619"/>
      <c r="C22" s="632"/>
      <c r="D22" s="317"/>
      <c r="E22" s="59"/>
      <c r="F22" s="234">
        <v>0.74099999999999999</v>
      </c>
      <c r="G22" s="235">
        <v>0.25900000000000001</v>
      </c>
      <c r="H22" s="236">
        <v>0.71699999999999997</v>
      </c>
      <c r="I22" s="237">
        <v>0.56999999999999995</v>
      </c>
      <c r="J22" s="238">
        <v>0.14699999999999999</v>
      </c>
      <c r="K22" s="258">
        <v>0.28299999999999997</v>
      </c>
      <c r="L22" s="237">
        <v>0.17100000000000001</v>
      </c>
      <c r="M22" s="239">
        <v>0.112</v>
      </c>
      <c r="N22" s="240">
        <v>0.156</v>
      </c>
      <c r="O22" s="237">
        <v>8.1000000000000003E-2</v>
      </c>
      <c r="P22" s="259">
        <v>7.3999999999999996E-2</v>
      </c>
      <c r="Q22" s="237">
        <v>0.13700000000000001</v>
      </c>
      <c r="R22" s="237">
        <v>7.6999999999999999E-2</v>
      </c>
      <c r="S22" s="237">
        <v>0.06</v>
      </c>
      <c r="T22" s="237">
        <v>1.9E-2</v>
      </c>
      <c r="U22" s="237">
        <v>4.0000000000000001E-3</v>
      </c>
      <c r="V22" s="241">
        <v>1.4999999999999999E-2</v>
      </c>
      <c r="W22" s="240">
        <v>6.7000000000000004E-2</v>
      </c>
      <c r="X22" s="234">
        <v>4.4999999999999998E-2</v>
      </c>
      <c r="Y22" s="260">
        <v>2.1999999999999999E-2</v>
      </c>
      <c r="Z22" s="243">
        <v>0.06</v>
      </c>
      <c r="AA22" s="234">
        <v>4.4999999999999998E-2</v>
      </c>
      <c r="AB22" s="260">
        <v>1.4999999999999999E-2</v>
      </c>
      <c r="AC22" s="93"/>
    </row>
    <row r="23" spans="2:29" ht="12.9" customHeight="1" x14ac:dyDescent="0.2">
      <c r="B23" s="619"/>
      <c r="C23" s="622"/>
      <c r="D23" s="326"/>
      <c r="E23" s="66"/>
      <c r="F23" s="262">
        <v>1</v>
      </c>
      <c r="G23" s="263">
        <v>1</v>
      </c>
      <c r="H23" s="264"/>
      <c r="I23" s="265">
        <v>0.76900000000000002</v>
      </c>
      <c r="J23" s="266">
        <v>0.56799999999999995</v>
      </c>
      <c r="K23" s="267"/>
      <c r="L23" s="265">
        <v>0.23100000000000001</v>
      </c>
      <c r="M23" s="268">
        <v>0.432</v>
      </c>
      <c r="N23" s="269"/>
      <c r="O23" s="265">
        <v>0.11</v>
      </c>
      <c r="P23" s="270">
        <v>0.28699999999999998</v>
      </c>
      <c r="Q23" s="271"/>
      <c r="R23" s="265">
        <v>0.104</v>
      </c>
      <c r="S23" s="265">
        <v>0.23100000000000001</v>
      </c>
      <c r="T23" s="271"/>
      <c r="U23" s="265">
        <v>6.0000000000000001E-3</v>
      </c>
      <c r="V23" s="272">
        <v>5.6000000000000001E-2</v>
      </c>
      <c r="W23" s="269"/>
      <c r="X23" s="262">
        <v>0.06</v>
      </c>
      <c r="Y23" s="273">
        <v>8.5999999999999993E-2</v>
      </c>
      <c r="Z23" s="274"/>
      <c r="AA23" s="262">
        <v>6.0999999999999999E-2</v>
      </c>
      <c r="AB23" s="273">
        <v>5.8000000000000003E-2</v>
      </c>
      <c r="AC23" s="93"/>
    </row>
    <row r="24" spans="2:29" ht="12.9" customHeight="1" x14ac:dyDescent="0.2">
      <c r="B24" s="619"/>
      <c r="C24" s="633" t="s">
        <v>51</v>
      </c>
      <c r="D24" s="202">
        <v>24</v>
      </c>
      <c r="E24" s="35">
        <v>2622</v>
      </c>
      <c r="F24" s="35">
        <v>2416</v>
      </c>
      <c r="G24" s="94">
        <v>206</v>
      </c>
      <c r="H24" s="104">
        <v>2392</v>
      </c>
      <c r="I24" s="55">
        <v>2270</v>
      </c>
      <c r="J24" s="105">
        <v>122</v>
      </c>
      <c r="K24" s="114">
        <v>230</v>
      </c>
      <c r="L24" s="55">
        <v>146</v>
      </c>
      <c r="M24" s="58">
        <v>84</v>
      </c>
      <c r="N24" s="54">
        <v>105</v>
      </c>
      <c r="O24" s="55">
        <v>36</v>
      </c>
      <c r="P24" s="56">
        <v>69</v>
      </c>
      <c r="Q24" s="55">
        <v>20</v>
      </c>
      <c r="R24" s="55">
        <v>10</v>
      </c>
      <c r="S24" s="55">
        <v>10</v>
      </c>
      <c r="T24" s="55">
        <v>85</v>
      </c>
      <c r="U24" s="55">
        <v>26</v>
      </c>
      <c r="V24" s="142">
        <v>59</v>
      </c>
      <c r="W24" s="54">
        <v>7</v>
      </c>
      <c r="X24" s="35">
        <v>3</v>
      </c>
      <c r="Y24" s="167">
        <v>4</v>
      </c>
      <c r="Z24" s="174">
        <v>118</v>
      </c>
      <c r="AA24" s="35">
        <v>107</v>
      </c>
      <c r="AB24" s="167">
        <v>11</v>
      </c>
      <c r="AC24" s="92"/>
    </row>
    <row r="25" spans="2:29" ht="12.9" customHeight="1" x14ac:dyDescent="0.2">
      <c r="B25" s="619"/>
      <c r="C25" s="634"/>
      <c r="D25" s="317"/>
      <c r="E25" s="59"/>
      <c r="F25" s="234">
        <v>0.92100000000000004</v>
      </c>
      <c r="G25" s="235">
        <v>7.9000000000000001E-2</v>
      </c>
      <c r="H25" s="236">
        <v>0.91200000000000003</v>
      </c>
      <c r="I25" s="237">
        <v>0.86599999999999999</v>
      </c>
      <c r="J25" s="238">
        <v>4.7E-2</v>
      </c>
      <c r="K25" s="258">
        <v>8.7999999999999995E-2</v>
      </c>
      <c r="L25" s="237">
        <v>5.6000000000000001E-2</v>
      </c>
      <c r="M25" s="239">
        <v>3.2000000000000001E-2</v>
      </c>
      <c r="N25" s="240">
        <v>0.04</v>
      </c>
      <c r="O25" s="237">
        <v>1.4E-2</v>
      </c>
      <c r="P25" s="259">
        <v>2.5999999999999999E-2</v>
      </c>
      <c r="Q25" s="237">
        <v>8.0000000000000002E-3</v>
      </c>
      <c r="R25" s="237">
        <v>4.0000000000000001E-3</v>
      </c>
      <c r="S25" s="237">
        <v>4.0000000000000001E-3</v>
      </c>
      <c r="T25" s="237">
        <v>3.2000000000000001E-2</v>
      </c>
      <c r="U25" s="237">
        <v>0.01</v>
      </c>
      <c r="V25" s="241">
        <v>2.3E-2</v>
      </c>
      <c r="W25" s="240">
        <v>3.0000000000000001E-3</v>
      </c>
      <c r="X25" s="234">
        <v>1E-3</v>
      </c>
      <c r="Y25" s="260">
        <v>2E-3</v>
      </c>
      <c r="Z25" s="243">
        <v>4.4999999999999998E-2</v>
      </c>
      <c r="AA25" s="234">
        <v>4.1000000000000002E-2</v>
      </c>
      <c r="AB25" s="260">
        <v>4.0000000000000001E-3</v>
      </c>
      <c r="AC25" s="93"/>
    </row>
    <row r="26" spans="2:29" ht="12.9" customHeight="1" x14ac:dyDescent="0.2">
      <c r="B26" s="619"/>
      <c r="C26" s="635"/>
      <c r="D26" s="326"/>
      <c r="E26" s="66"/>
      <c r="F26" s="262">
        <v>1</v>
      </c>
      <c r="G26" s="263">
        <v>1</v>
      </c>
      <c r="H26" s="264"/>
      <c r="I26" s="265">
        <v>0.94</v>
      </c>
      <c r="J26" s="266">
        <v>0.59199999999999997</v>
      </c>
      <c r="K26" s="267"/>
      <c r="L26" s="265">
        <v>0.06</v>
      </c>
      <c r="M26" s="268">
        <v>0.40799999999999997</v>
      </c>
      <c r="N26" s="269"/>
      <c r="O26" s="265">
        <v>1.4999999999999999E-2</v>
      </c>
      <c r="P26" s="270">
        <v>0.33500000000000002</v>
      </c>
      <c r="Q26" s="271"/>
      <c r="R26" s="265">
        <v>4.0000000000000001E-3</v>
      </c>
      <c r="S26" s="265">
        <v>4.9000000000000002E-2</v>
      </c>
      <c r="T26" s="271"/>
      <c r="U26" s="265">
        <v>1.0999999999999999E-2</v>
      </c>
      <c r="V26" s="272">
        <v>0.28599999999999998</v>
      </c>
      <c r="W26" s="269"/>
      <c r="X26" s="262">
        <v>1E-3</v>
      </c>
      <c r="Y26" s="273">
        <v>1.9E-2</v>
      </c>
      <c r="Z26" s="274"/>
      <c r="AA26" s="262">
        <v>4.3999999999999997E-2</v>
      </c>
      <c r="AB26" s="273">
        <v>5.2999999999999999E-2</v>
      </c>
      <c r="AC26" s="93"/>
    </row>
    <row r="27" spans="2:29" ht="12.9" customHeight="1" x14ac:dyDescent="0.2">
      <c r="B27" s="619"/>
      <c r="C27" s="636" t="s">
        <v>21</v>
      </c>
      <c r="D27" s="202">
        <v>102</v>
      </c>
      <c r="E27" s="35">
        <v>3117</v>
      </c>
      <c r="F27" s="35">
        <v>1596</v>
      </c>
      <c r="G27" s="94">
        <v>1521</v>
      </c>
      <c r="H27" s="104">
        <v>1692</v>
      </c>
      <c r="I27" s="55">
        <v>1056</v>
      </c>
      <c r="J27" s="105">
        <v>636</v>
      </c>
      <c r="K27" s="114">
        <v>1425</v>
      </c>
      <c r="L27" s="55">
        <v>540</v>
      </c>
      <c r="M27" s="58">
        <v>885</v>
      </c>
      <c r="N27" s="54">
        <v>1206</v>
      </c>
      <c r="O27" s="55">
        <v>402</v>
      </c>
      <c r="P27" s="56">
        <v>804</v>
      </c>
      <c r="Q27" s="55">
        <v>155</v>
      </c>
      <c r="R27" s="55">
        <v>65</v>
      </c>
      <c r="S27" s="55">
        <v>90</v>
      </c>
      <c r="T27" s="55">
        <v>1051</v>
      </c>
      <c r="U27" s="55">
        <v>337</v>
      </c>
      <c r="V27" s="142">
        <v>714</v>
      </c>
      <c r="W27" s="54">
        <v>37</v>
      </c>
      <c r="X27" s="35">
        <v>16</v>
      </c>
      <c r="Y27" s="167">
        <v>21</v>
      </c>
      <c r="Z27" s="174">
        <v>182</v>
      </c>
      <c r="AA27" s="35">
        <v>122</v>
      </c>
      <c r="AB27" s="167">
        <v>60</v>
      </c>
      <c r="AC27" s="92"/>
    </row>
    <row r="28" spans="2:29" ht="12.9" customHeight="1" x14ac:dyDescent="0.2">
      <c r="B28" s="619"/>
      <c r="C28" s="637"/>
      <c r="D28" s="317"/>
      <c r="E28" s="59"/>
      <c r="F28" s="234">
        <v>0.51200000000000001</v>
      </c>
      <c r="G28" s="235">
        <v>0.48799999999999999</v>
      </c>
      <c r="H28" s="236">
        <v>0.54300000000000004</v>
      </c>
      <c r="I28" s="237">
        <v>0.33900000000000002</v>
      </c>
      <c r="J28" s="238">
        <v>0.20399999999999999</v>
      </c>
      <c r="K28" s="258">
        <v>0.45700000000000002</v>
      </c>
      <c r="L28" s="237">
        <v>0.17299999999999999</v>
      </c>
      <c r="M28" s="239">
        <v>0.28399999999999997</v>
      </c>
      <c r="N28" s="240">
        <v>0.38700000000000001</v>
      </c>
      <c r="O28" s="237">
        <v>0.129</v>
      </c>
      <c r="P28" s="259">
        <v>0.25800000000000001</v>
      </c>
      <c r="Q28" s="237">
        <v>0.05</v>
      </c>
      <c r="R28" s="237">
        <v>2.1000000000000001E-2</v>
      </c>
      <c r="S28" s="237">
        <v>2.9000000000000001E-2</v>
      </c>
      <c r="T28" s="237">
        <v>0.33700000000000002</v>
      </c>
      <c r="U28" s="237">
        <v>0.108</v>
      </c>
      <c r="V28" s="241">
        <v>0.22900000000000001</v>
      </c>
      <c r="W28" s="240">
        <v>1.2E-2</v>
      </c>
      <c r="X28" s="234">
        <v>5.0000000000000001E-3</v>
      </c>
      <c r="Y28" s="260">
        <v>7.0000000000000001E-3</v>
      </c>
      <c r="Z28" s="243">
        <v>5.8000000000000003E-2</v>
      </c>
      <c r="AA28" s="234">
        <v>3.9E-2</v>
      </c>
      <c r="AB28" s="260">
        <v>1.9E-2</v>
      </c>
      <c r="AC28" s="93"/>
    </row>
    <row r="29" spans="2:29" ht="12.9" customHeight="1" x14ac:dyDescent="0.2">
      <c r="B29" s="619"/>
      <c r="C29" s="638"/>
      <c r="D29" s="326"/>
      <c r="E29" s="66"/>
      <c r="F29" s="262">
        <v>1</v>
      </c>
      <c r="G29" s="263">
        <v>1</v>
      </c>
      <c r="H29" s="264"/>
      <c r="I29" s="265">
        <v>0.66200000000000003</v>
      </c>
      <c r="J29" s="266">
        <v>0.41799999999999998</v>
      </c>
      <c r="K29" s="267"/>
      <c r="L29" s="265">
        <v>0.33800000000000002</v>
      </c>
      <c r="M29" s="268">
        <v>0.58199999999999996</v>
      </c>
      <c r="N29" s="269"/>
      <c r="O29" s="265">
        <v>0.252</v>
      </c>
      <c r="P29" s="270">
        <v>0.52900000000000003</v>
      </c>
      <c r="Q29" s="271"/>
      <c r="R29" s="265">
        <v>4.1000000000000002E-2</v>
      </c>
      <c r="S29" s="265">
        <v>5.8999999999999997E-2</v>
      </c>
      <c r="T29" s="271"/>
      <c r="U29" s="265">
        <v>0.21099999999999999</v>
      </c>
      <c r="V29" s="272">
        <v>0.46899999999999997</v>
      </c>
      <c r="W29" s="269"/>
      <c r="X29" s="262">
        <v>0.01</v>
      </c>
      <c r="Y29" s="273">
        <v>1.4E-2</v>
      </c>
      <c r="Z29" s="274"/>
      <c r="AA29" s="262">
        <v>7.5999999999999998E-2</v>
      </c>
      <c r="AB29" s="273">
        <v>3.9E-2</v>
      </c>
      <c r="AC29" s="93"/>
    </row>
    <row r="30" spans="2:29" ht="12.9" customHeight="1" x14ac:dyDescent="0.2">
      <c r="B30" s="619"/>
      <c r="C30" s="624" t="s">
        <v>22</v>
      </c>
      <c r="D30" s="202">
        <v>15</v>
      </c>
      <c r="E30" s="35">
        <v>2721</v>
      </c>
      <c r="F30" s="35">
        <v>1039</v>
      </c>
      <c r="G30" s="94">
        <v>1682</v>
      </c>
      <c r="H30" s="104">
        <v>2052</v>
      </c>
      <c r="I30" s="55">
        <v>905</v>
      </c>
      <c r="J30" s="105">
        <v>1147</v>
      </c>
      <c r="K30" s="114">
        <v>669</v>
      </c>
      <c r="L30" s="55">
        <v>134</v>
      </c>
      <c r="M30" s="58">
        <v>535</v>
      </c>
      <c r="N30" s="54">
        <v>371</v>
      </c>
      <c r="O30" s="55">
        <v>13</v>
      </c>
      <c r="P30" s="56">
        <v>358</v>
      </c>
      <c r="Q30" s="55">
        <v>239</v>
      </c>
      <c r="R30" s="55">
        <v>10</v>
      </c>
      <c r="S30" s="55">
        <v>229</v>
      </c>
      <c r="T30" s="55">
        <v>132</v>
      </c>
      <c r="U30" s="55">
        <v>3</v>
      </c>
      <c r="V30" s="142">
        <v>129</v>
      </c>
      <c r="W30" s="54">
        <v>17</v>
      </c>
      <c r="X30" s="35">
        <v>10</v>
      </c>
      <c r="Y30" s="167">
        <v>7</v>
      </c>
      <c r="Z30" s="174">
        <v>281</v>
      </c>
      <c r="AA30" s="35">
        <v>111</v>
      </c>
      <c r="AB30" s="167">
        <v>170</v>
      </c>
      <c r="AC30" s="92"/>
    </row>
    <row r="31" spans="2:29" ht="12.9" customHeight="1" x14ac:dyDescent="0.2">
      <c r="B31" s="619"/>
      <c r="C31" s="632"/>
      <c r="D31" s="317"/>
      <c r="E31" s="59"/>
      <c r="F31" s="234">
        <v>0.38200000000000001</v>
      </c>
      <c r="G31" s="235">
        <v>0.61799999999999999</v>
      </c>
      <c r="H31" s="236">
        <v>0.754</v>
      </c>
      <c r="I31" s="237">
        <v>0.33300000000000002</v>
      </c>
      <c r="J31" s="238">
        <v>0.42199999999999999</v>
      </c>
      <c r="K31" s="258">
        <v>0.246</v>
      </c>
      <c r="L31" s="237">
        <v>4.9000000000000002E-2</v>
      </c>
      <c r="M31" s="239">
        <v>0.19700000000000001</v>
      </c>
      <c r="N31" s="240">
        <v>0.13600000000000001</v>
      </c>
      <c r="O31" s="237">
        <v>5.0000000000000001E-3</v>
      </c>
      <c r="P31" s="259">
        <v>0.13200000000000001</v>
      </c>
      <c r="Q31" s="237">
        <v>8.7999999999999995E-2</v>
      </c>
      <c r="R31" s="237">
        <v>4.0000000000000001E-3</v>
      </c>
      <c r="S31" s="237">
        <v>8.4000000000000005E-2</v>
      </c>
      <c r="T31" s="237">
        <v>4.9000000000000002E-2</v>
      </c>
      <c r="U31" s="237">
        <v>1E-3</v>
      </c>
      <c r="V31" s="241">
        <v>4.7E-2</v>
      </c>
      <c r="W31" s="240">
        <v>6.0000000000000001E-3</v>
      </c>
      <c r="X31" s="234">
        <v>4.0000000000000001E-3</v>
      </c>
      <c r="Y31" s="260">
        <v>3.0000000000000001E-3</v>
      </c>
      <c r="Z31" s="243">
        <v>0.10299999999999999</v>
      </c>
      <c r="AA31" s="234">
        <v>4.1000000000000002E-2</v>
      </c>
      <c r="AB31" s="260">
        <v>6.2E-2</v>
      </c>
      <c r="AC31" s="93"/>
    </row>
    <row r="32" spans="2:29" ht="12.9" customHeight="1" x14ac:dyDescent="0.2">
      <c r="B32" s="619"/>
      <c r="C32" s="622"/>
      <c r="D32" s="326"/>
      <c r="E32" s="66"/>
      <c r="F32" s="262">
        <v>1</v>
      </c>
      <c r="G32" s="263">
        <v>1</v>
      </c>
      <c r="H32" s="264"/>
      <c r="I32" s="265">
        <v>0.871</v>
      </c>
      <c r="J32" s="266">
        <v>0.68200000000000005</v>
      </c>
      <c r="K32" s="267"/>
      <c r="L32" s="265">
        <v>0.129</v>
      </c>
      <c r="M32" s="268">
        <v>0.318</v>
      </c>
      <c r="N32" s="269"/>
      <c r="O32" s="265">
        <v>1.2999999999999999E-2</v>
      </c>
      <c r="P32" s="270">
        <v>0.21299999999999999</v>
      </c>
      <c r="Q32" s="271"/>
      <c r="R32" s="265">
        <v>0.01</v>
      </c>
      <c r="S32" s="265">
        <v>0.13600000000000001</v>
      </c>
      <c r="T32" s="271"/>
      <c r="U32" s="265">
        <v>3.0000000000000001E-3</v>
      </c>
      <c r="V32" s="272">
        <v>7.6999999999999999E-2</v>
      </c>
      <c r="W32" s="269"/>
      <c r="X32" s="262">
        <v>0.01</v>
      </c>
      <c r="Y32" s="273">
        <v>4.0000000000000001E-3</v>
      </c>
      <c r="Z32" s="274"/>
      <c r="AA32" s="262">
        <v>0.107</v>
      </c>
      <c r="AB32" s="273">
        <v>0.10100000000000001</v>
      </c>
      <c r="AC32" s="93"/>
    </row>
    <row r="33" spans="2:29" ht="12.9" customHeight="1" x14ac:dyDescent="0.2">
      <c r="B33" s="619"/>
      <c r="C33" s="632" t="s">
        <v>23</v>
      </c>
      <c r="D33" s="202">
        <v>171</v>
      </c>
      <c r="E33" s="35">
        <v>20094</v>
      </c>
      <c r="F33" s="35">
        <v>7236</v>
      </c>
      <c r="G33" s="94">
        <v>12858</v>
      </c>
      <c r="H33" s="104">
        <v>12110</v>
      </c>
      <c r="I33" s="55">
        <v>4801</v>
      </c>
      <c r="J33" s="105">
        <v>7309</v>
      </c>
      <c r="K33" s="114">
        <v>7984</v>
      </c>
      <c r="L33" s="55">
        <v>2435</v>
      </c>
      <c r="M33" s="58">
        <v>5549</v>
      </c>
      <c r="N33" s="54">
        <v>5219</v>
      </c>
      <c r="O33" s="55">
        <v>1389</v>
      </c>
      <c r="P33" s="56">
        <v>3830</v>
      </c>
      <c r="Q33" s="55">
        <v>1561</v>
      </c>
      <c r="R33" s="55">
        <v>627</v>
      </c>
      <c r="S33" s="55">
        <v>934</v>
      </c>
      <c r="T33" s="55">
        <v>3658</v>
      </c>
      <c r="U33" s="55">
        <v>762</v>
      </c>
      <c r="V33" s="142">
        <v>2896</v>
      </c>
      <c r="W33" s="54">
        <v>1351</v>
      </c>
      <c r="X33" s="35">
        <v>219</v>
      </c>
      <c r="Y33" s="167">
        <v>1132</v>
      </c>
      <c r="Z33" s="174">
        <v>1414</v>
      </c>
      <c r="AA33" s="35">
        <v>827</v>
      </c>
      <c r="AB33" s="167">
        <v>587</v>
      </c>
      <c r="AC33" s="92"/>
    </row>
    <row r="34" spans="2:29" ht="12.9" customHeight="1" x14ac:dyDescent="0.2">
      <c r="B34" s="619"/>
      <c r="C34" s="632"/>
      <c r="D34" s="317"/>
      <c r="E34" s="59"/>
      <c r="F34" s="234">
        <v>0.36</v>
      </c>
      <c r="G34" s="235">
        <v>0.64</v>
      </c>
      <c r="H34" s="236">
        <v>0.60299999999999998</v>
      </c>
      <c r="I34" s="237">
        <v>0.23899999999999999</v>
      </c>
      <c r="J34" s="238">
        <v>0.36399999999999999</v>
      </c>
      <c r="K34" s="258">
        <v>0.39700000000000002</v>
      </c>
      <c r="L34" s="237">
        <v>0.121</v>
      </c>
      <c r="M34" s="239">
        <v>0.27600000000000002</v>
      </c>
      <c r="N34" s="240">
        <v>0.26</v>
      </c>
      <c r="O34" s="237">
        <v>6.9000000000000006E-2</v>
      </c>
      <c r="P34" s="259">
        <v>0.191</v>
      </c>
      <c r="Q34" s="237">
        <v>7.8E-2</v>
      </c>
      <c r="R34" s="237">
        <v>3.1E-2</v>
      </c>
      <c r="S34" s="237">
        <v>4.5999999999999999E-2</v>
      </c>
      <c r="T34" s="237">
        <v>0.182</v>
      </c>
      <c r="U34" s="237">
        <v>3.7999999999999999E-2</v>
      </c>
      <c r="V34" s="241">
        <v>0.14399999999999999</v>
      </c>
      <c r="W34" s="240">
        <v>6.7000000000000004E-2</v>
      </c>
      <c r="X34" s="234">
        <v>1.0999999999999999E-2</v>
      </c>
      <c r="Y34" s="260">
        <v>5.6000000000000001E-2</v>
      </c>
      <c r="Z34" s="243">
        <v>7.0000000000000007E-2</v>
      </c>
      <c r="AA34" s="234">
        <v>4.1000000000000002E-2</v>
      </c>
      <c r="AB34" s="260">
        <v>2.9000000000000001E-2</v>
      </c>
      <c r="AC34" s="93"/>
    </row>
    <row r="35" spans="2:29" ht="12.9" customHeight="1" thickBot="1" x14ac:dyDescent="0.25">
      <c r="B35" s="627"/>
      <c r="C35" s="632"/>
      <c r="D35" s="327"/>
      <c r="E35" s="66"/>
      <c r="F35" s="262">
        <v>1</v>
      </c>
      <c r="G35" s="263">
        <v>1</v>
      </c>
      <c r="H35" s="264"/>
      <c r="I35" s="265">
        <v>0.66300000000000003</v>
      </c>
      <c r="J35" s="266">
        <v>0.56799999999999995</v>
      </c>
      <c r="K35" s="267"/>
      <c r="L35" s="276">
        <v>0.33700000000000002</v>
      </c>
      <c r="M35" s="268">
        <v>0.432</v>
      </c>
      <c r="N35" s="269"/>
      <c r="O35" s="265">
        <v>0.192</v>
      </c>
      <c r="P35" s="270">
        <v>0.29799999999999999</v>
      </c>
      <c r="Q35" s="271"/>
      <c r="R35" s="265">
        <v>8.6999999999999994E-2</v>
      </c>
      <c r="S35" s="265">
        <v>7.2999999999999995E-2</v>
      </c>
      <c r="T35" s="271"/>
      <c r="U35" s="265">
        <v>0.105</v>
      </c>
      <c r="V35" s="272">
        <v>0.22500000000000001</v>
      </c>
      <c r="W35" s="269"/>
      <c r="X35" s="262">
        <v>0.03</v>
      </c>
      <c r="Y35" s="273">
        <v>8.7999999999999995E-2</v>
      </c>
      <c r="Z35" s="274"/>
      <c r="AA35" s="262">
        <v>0.114</v>
      </c>
      <c r="AB35" s="273">
        <v>4.5999999999999999E-2</v>
      </c>
      <c r="AC35" s="93"/>
    </row>
    <row r="36" spans="2:29" ht="12.9" customHeight="1" thickTop="1" x14ac:dyDescent="0.2">
      <c r="B36" s="618" t="s">
        <v>24</v>
      </c>
      <c r="C36" s="621" t="s">
        <v>25</v>
      </c>
      <c r="D36" s="202">
        <v>100</v>
      </c>
      <c r="E36" s="61">
        <v>714</v>
      </c>
      <c r="F36" s="61">
        <v>367</v>
      </c>
      <c r="G36" s="95">
        <v>347</v>
      </c>
      <c r="H36" s="106">
        <v>454</v>
      </c>
      <c r="I36" s="63">
        <v>266</v>
      </c>
      <c r="J36" s="107">
        <v>188</v>
      </c>
      <c r="K36" s="116">
        <v>260</v>
      </c>
      <c r="L36" s="68">
        <v>101</v>
      </c>
      <c r="M36" s="65">
        <v>159</v>
      </c>
      <c r="N36" s="62">
        <v>186</v>
      </c>
      <c r="O36" s="63">
        <v>60</v>
      </c>
      <c r="P36" s="64">
        <v>126</v>
      </c>
      <c r="Q36" s="63">
        <v>19</v>
      </c>
      <c r="R36" s="63">
        <v>3</v>
      </c>
      <c r="S36" s="63">
        <v>16</v>
      </c>
      <c r="T36" s="63">
        <v>167</v>
      </c>
      <c r="U36" s="63">
        <v>57</v>
      </c>
      <c r="V36" s="143">
        <v>110</v>
      </c>
      <c r="W36" s="62">
        <v>8</v>
      </c>
      <c r="X36" s="61">
        <v>6</v>
      </c>
      <c r="Y36" s="166">
        <v>2</v>
      </c>
      <c r="Z36" s="173">
        <v>66</v>
      </c>
      <c r="AA36" s="61">
        <v>35</v>
      </c>
      <c r="AB36" s="166">
        <v>31</v>
      </c>
      <c r="AC36" s="92"/>
    </row>
    <row r="37" spans="2:29" ht="12.9" customHeight="1" x14ac:dyDescent="0.2">
      <c r="B37" s="619"/>
      <c r="C37" s="622"/>
      <c r="D37" s="317"/>
      <c r="E37" s="59"/>
      <c r="F37" s="234">
        <v>0.51400000000000001</v>
      </c>
      <c r="G37" s="235">
        <v>0.48599999999999999</v>
      </c>
      <c r="H37" s="236">
        <v>0.63600000000000001</v>
      </c>
      <c r="I37" s="237">
        <v>0.373</v>
      </c>
      <c r="J37" s="238">
        <v>0.26300000000000001</v>
      </c>
      <c r="K37" s="258">
        <v>0.36399999999999999</v>
      </c>
      <c r="L37" s="237">
        <v>0.14099999999999999</v>
      </c>
      <c r="M37" s="239">
        <v>0.223</v>
      </c>
      <c r="N37" s="240">
        <v>0.26100000000000001</v>
      </c>
      <c r="O37" s="237">
        <v>8.4000000000000005E-2</v>
      </c>
      <c r="P37" s="259">
        <v>0.17599999999999999</v>
      </c>
      <c r="Q37" s="237">
        <v>2.7E-2</v>
      </c>
      <c r="R37" s="237">
        <v>4.0000000000000001E-3</v>
      </c>
      <c r="S37" s="237">
        <v>2.1999999999999999E-2</v>
      </c>
      <c r="T37" s="237">
        <v>0.23400000000000001</v>
      </c>
      <c r="U37" s="237">
        <v>0.08</v>
      </c>
      <c r="V37" s="241">
        <v>0.154</v>
      </c>
      <c r="W37" s="240">
        <v>1.0999999999999999E-2</v>
      </c>
      <c r="X37" s="234">
        <v>8.0000000000000002E-3</v>
      </c>
      <c r="Y37" s="260">
        <v>3.0000000000000001E-3</v>
      </c>
      <c r="Z37" s="243">
        <v>9.1999999999999998E-2</v>
      </c>
      <c r="AA37" s="234">
        <v>4.9000000000000002E-2</v>
      </c>
      <c r="AB37" s="260">
        <v>4.2999999999999997E-2</v>
      </c>
      <c r="AC37" s="93"/>
    </row>
    <row r="38" spans="2:29" ht="12.9" customHeight="1" x14ac:dyDescent="0.2">
      <c r="B38" s="619"/>
      <c r="C38" s="623"/>
      <c r="D38" s="326"/>
      <c r="E38" s="66"/>
      <c r="F38" s="262">
        <v>1</v>
      </c>
      <c r="G38" s="263">
        <v>1</v>
      </c>
      <c r="H38" s="264"/>
      <c r="I38" s="265">
        <v>0.72499999999999998</v>
      </c>
      <c r="J38" s="266">
        <v>0.54200000000000004</v>
      </c>
      <c r="K38" s="267"/>
      <c r="L38" s="265">
        <v>0.27500000000000002</v>
      </c>
      <c r="M38" s="268">
        <v>0.45800000000000002</v>
      </c>
      <c r="N38" s="269"/>
      <c r="O38" s="265">
        <v>0.16300000000000001</v>
      </c>
      <c r="P38" s="270">
        <v>0.36299999999999999</v>
      </c>
      <c r="Q38" s="271"/>
      <c r="R38" s="265">
        <v>8.0000000000000002E-3</v>
      </c>
      <c r="S38" s="265">
        <v>4.5999999999999999E-2</v>
      </c>
      <c r="T38" s="271"/>
      <c r="U38" s="265">
        <v>0.155</v>
      </c>
      <c r="V38" s="272">
        <v>0.317</v>
      </c>
      <c r="W38" s="269"/>
      <c r="X38" s="262">
        <v>1.6E-2</v>
      </c>
      <c r="Y38" s="273">
        <v>6.0000000000000001E-3</v>
      </c>
      <c r="Z38" s="274"/>
      <c r="AA38" s="262">
        <v>9.5000000000000001E-2</v>
      </c>
      <c r="AB38" s="273">
        <v>8.8999999999999996E-2</v>
      </c>
      <c r="AC38" s="93"/>
    </row>
    <row r="39" spans="2:29" ht="12.9" customHeight="1" x14ac:dyDescent="0.2">
      <c r="B39" s="619"/>
      <c r="C39" s="623" t="s">
        <v>26</v>
      </c>
      <c r="D39" s="202">
        <v>177</v>
      </c>
      <c r="E39" s="35">
        <v>2775</v>
      </c>
      <c r="F39" s="35">
        <v>1504</v>
      </c>
      <c r="G39" s="94">
        <v>1271</v>
      </c>
      <c r="H39" s="104">
        <v>2001</v>
      </c>
      <c r="I39" s="55">
        <v>1258</v>
      </c>
      <c r="J39" s="105">
        <v>743</v>
      </c>
      <c r="K39" s="114">
        <v>774</v>
      </c>
      <c r="L39" s="55">
        <v>246</v>
      </c>
      <c r="M39" s="69">
        <v>528</v>
      </c>
      <c r="N39" s="54">
        <v>651</v>
      </c>
      <c r="O39" s="55">
        <v>188</v>
      </c>
      <c r="P39" s="56">
        <v>463</v>
      </c>
      <c r="Q39" s="55">
        <v>198</v>
      </c>
      <c r="R39" s="55">
        <v>86</v>
      </c>
      <c r="S39" s="55">
        <v>112</v>
      </c>
      <c r="T39" s="55">
        <v>453</v>
      </c>
      <c r="U39" s="55">
        <v>102</v>
      </c>
      <c r="V39" s="142">
        <v>351</v>
      </c>
      <c r="W39" s="54">
        <v>8</v>
      </c>
      <c r="X39" s="35">
        <v>1</v>
      </c>
      <c r="Y39" s="167">
        <v>7</v>
      </c>
      <c r="Z39" s="174">
        <v>115</v>
      </c>
      <c r="AA39" s="35">
        <v>57</v>
      </c>
      <c r="AB39" s="167">
        <v>58</v>
      </c>
      <c r="AC39" s="92"/>
    </row>
    <row r="40" spans="2:29" ht="12.9" customHeight="1" x14ac:dyDescent="0.2">
      <c r="B40" s="619"/>
      <c r="C40" s="623"/>
      <c r="D40" s="317"/>
      <c r="E40" s="59"/>
      <c r="F40" s="234">
        <v>0.54200000000000004</v>
      </c>
      <c r="G40" s="235">
        <v>0.45800000000000002</v>
      </c>
      <c r="H40" s="236">
        <v>0.72099999999999997</v>
      </c>
      <c r="I40" s="237">
        <v>0.45300000000000001</v>
      </c>
      <c r="J40" s="238">
        <v>0.26800000000000002</v>
      </c>
      <c r="K40" s="258">
        <v>0.27900000000000003</v>
      </c>
      <c r="L40" s="237">
        <v>8.8999999999999996E-2</v>
      </c>
      <c r="M40" s="239">
        <v>0.19</v>
      </c>
      <c r="N40" s="240">
        <v>0.23499999999999999</v>
      </c>
      <c r="O40" s="237">
        <v>6.8000000000000005E-2</v>
      </c>
      <c r="P40" s="259">
        <v>0.16700000000000001</v>
      </c>
      <c r="Q40" s="237">
        <v>7.0999999999999994E-2</v>
      </c>
      <c r="R40" s="237">
        <v>3.1E-2</v>
      </c>
      <c r="S40" s="237">
        <v>0.04</v>
      </c>
      <c r="T40" s="237">
        <v>0.16300000000000001</v>
      </c>
      <c r="U40" s="237">
        <v>3.6999999999999998E-2</v>
      </c>
      <c r="V40" s="241">
        <v>0.126</v>
      </c>
      <c r="W40" s="240">
        <v>3.0000000000000001E-3</v>
      </c>
      <c r="X40" s="234">
        <v>0</v>
      </c>
      <c r="Y40" s="260">
        <v>3.0000000000000001E-3</v>
      </c>
      <c r="Z40" s="243">
        <v>4.1000000000000002E-2</v>
      </c>
      <c r="AA40" s="234">
        <v>2.1000000000000001E-2</v>
      </c>
      <c r="AB40" s="260">
        <v>2.1000000000000001E-2</v>
      </c>
      <c r="AC40" s="93"/>
    </row>
    <row r="41" spans="2:29" ht="12.9" customHeight="1" x14ac:dyDescent="0.2">
      <c r="B41" s="619"/>
      <c r="C41" s="623"/>
      <c r="D41" s="326"/>
      <c r="E41" s="66"/>
      <c r="F41" s="262">
        <v>1</v>
      </c>
      <c r="G41" s="263">
        <v>1</v>
      </c>
      <c r="H41" s="264"/>
      <c r="I41" s="265">
        <v>0.83599999999999997</v>
      </c>
      <c r="J41" s="266">
        <v>0.58499999999999996</v>
      </c>
      <c r="K41" s="267"/>
      <c r="L41" s="265">
        <v>0.16400000000000001</v>
      </c>
      <c r="M41" s="268">
        <v>0.41499999999999998</v>
      </c>
      <c r="N41" s="269"/>
      <c r="O41" s="265">
        <v>0.125</v>
      </c>
      <c r="P41" s="270">
        <v>0.36399999999999999</v>
      </c>
      <c r="Q41" s="271"/>
      <c r="R41" s="265">
        <v>5.7000000000000002E-2</v>
      </c>
      <c r="S41" s="265">
        <v>8.7999999999999995E-2</v>
      </c>
      <c r="T41" s="271"/>
      <c r="U41" s="265">
        <v>6.8000000000000005E-2</v>
      </c>
      <c r="V41" s="272">
        <v>0.27600000000000002</v>
      </c>
      <c r="W41" s="269"/>
      <c r="X41" s="262">
        <v>1E-3</v>
      </c>
      <c r="Y41" s="273">
        <v>6.0000000000000001E-3</v>
      </c>
      <c r="Z41" s="274"/>
      <c r="AA41" s="262">
        <v>3.7999999999999999E-2</v>
      </c>
      <c r="AB41" s="273">
        <v>4.5999999999999999E-2</v>
      </c>
      <c r="AC41" s="93"/>
    </row>
    <row r="42" spans="2:29" ht="12.9" customHeight="1" x14ac:dyDescent="0.2">
      <c r="B42" s="619"/>
      <c r="C42" s="622" t="s">
        <v>27</v>
      </c>
      <c r="D42" s="202">
        <v>54</v>
      </c>
      <c r="E42" s="36">
        <v>1869</v>
      </c>
      <c r="F42" s="36">
        <v>858</v>
      </c>
      <c r="G42" s="96">
        <v>1011</v>
      </c>
      <c r="H42" s="104">
        <v>1172</v>
      </c>
      <c r="I42" s="68">
        <v>634</v>
      </c>
      <c r="J42" s="109">
        <v>538</v>
      </c>
      <c r="K42" s="119">
        <v>697</v>
      </c>
      <c r="L42" s="55">
        <v>224</v>
      </c>
      <c r="M42" s="69">
        <v>473</v>
      </c>
      <c r="N42" s="70">
        <v>524</v>
      </c>
      <c r="O42" s="68">
        <v>134</v>
      </c>
      <c r="P42" s="71">
        <v>390</v>
      </c>
      <c r="Q42" s="68">
        <v>94</v>
      </c>
      <c r="R42" s="68">
        <v>20</v>
      </c>
      <c r="S42" s="68">
        <v>74</v>
      </c>
      <c r="T42" s="68">
        <v>430</v>
      </c>
      <c r="U42" s="68">
        <v>114</v>
      </c>
      <c r="V42" s="144">
        <v>316</v>
      </c>
      <c r="W42" s="70">
        <v>18</v>
      </c>
      <c r="X42" s="36">
        <v>5</v>
      </c>
      <c r="Y42" s="171">
        <v>13</v>
      </c>
      <c r="Z42" s="175">
        <v>155</v>
      </c>
      <c r="AA42" s="36">
        <v>85</v>
      </c>
      <c r="AB42" s="171">
        <v>70</v>
      </c>
      <c r="AC42" s="92"/>
    </row>
    <row r="43" spans="2:29" ht="12.9" customHeight="1" x14ac:dyDescent="0.2">
      <c r="B43" s="619"/>
      <c r="C43" s="623"/>
      <c r="D43" s="317"/>
      <c r="E43" s="59"/>
      <c r="F43" s="234">
        <v>0.45900000000000002</v>
      </c>
      <c r="G43" s="235">
        <v>0.54100000000000004</v>
      </c>
      <c r="H43" s="236">
        <v>0.627</v>
      </c>
      <c r="I43" s="237">
        <v>0.33900000000000002</v>
      </c>
      <c r="J43" s="238">
        <v>0.28799999999999998</v>
      </c>
      <c r="K43" s="258">
        <v>0.373</v>
      </c>
      <c r="L43" s="237">
        <v>0.12</v>
      </c>
      <c r="M43" s="239">
        <v>0.253</v>
      </c>
      <c r="N43" s="240">
        <v>0.28000000000000003</v>
      </c>
      <c r="O43" s="237">
        <v>7.1999999999999995E-2</v>
      </c>
      <c r="P43" s="259">
        <v>0.20899999999999999</v>
      </c>
      <c r="Q43" s="237">
        <v>0.05</v>
      </c>
      <c r="R43" s="237">
        <v>1.0999999999999999E-2</v>
      </c>
      <c r="S43" s="237">
        <v>0.04</v>
      </c>
      <c r="T43" s="237">
        <v>0.23</v>
      </c>
      <c r="U43" s="237">
        <v>6.0999999999999999E-2</v>
      </c>
      <c r="V43" s="241">
        <v>0.16900000000000001</v>
      </c>
      <c r="W43" s="240">
        <v>0.01</v>
      </c>
      <c r="X43" s="234">
        <v>3.0000000000000001E-3</v>
      </c>
      <c r="Y43" s="260">
        <v>7.0000000000000001E-3</v>
      </c>
      <c r="Z43" s="243">
        <v>8.3000000000000004E-2</v>
      </c>
      <c r="AA43" s="234">
        <v>4.4999999999999998E-2</v>
      </c>
      <c r="AB43" s="260">
        <v>3.6999999999999998E-2</v>
      </c>
      <c r="AC43" s="93"/>
    </row>
    <row r="44" spans="2:29" ht="12.9" customHeight="1" x14ac:dyDescent="0.2">
      <c r="B44" s="619"/>
      <c r="C44" s="623"/>
      <c r="D44" s="326"/>
      <c r="E44" s="66"/>
      <c r="F44" s="262">
        <v>1</v>
      </c>
      <c r="G44" s="263">
        <v>1</v>
      </c>
      <c r="H44" s="264"/>
      <c r="I44" s="265">
        <v>0.73899999999999999</v>
      </c>
      <c r="J44" s="266">
        <v>0.53200000000000003</v>
      </c>
      <c r="K44" s="267"/>
      <c r="L44" s="265">
        <v>0.26100000000000001</v>
      </c>
      <c r="M44" s="268">
        <v>0.46800000000000003</v>
      </c>
      <c r="N44" s="269"/>
      <c r="O44" s="265">
        <v>0.156</v>
      </c>
      <c r="P44" s="270">
        <v>0.38600000000000001</v>
      </c>
      <c r="Q44" s="271"/>
      <c r="R44" s="265">
        <v>2.3E-2</v>
      </c>
      <c r="S44" s="265">
        <v>7.2999999999999995E-2</v>
      </c>
      <c r="T44" s="271"/>
      <c r="U44" s="265">
        <v>0.13300000000000001</v>
      </c>
      <c r="V44" s="272">
        <v>0.313</v>
      </c>
      <c r="W44" s="269"/>
      <c r="X44" s="262">
        <v>6.0000000000000001E-3</v>
      </c>
      <c r="Y44" s="273">
        <v>1.2999999999999999E-2</v>
      </c>
      <c r="Z44" s="274"/>
      <c r="AA44" s="262">
        <v>9.9000000000000005E-2</v>
      </c>
      <c r="AB44" s="273">
        <v>6.9000000000000006E-2</v>
      </c>
      <c r="AC44" s="93"/>
    </row>
    <row r="45" spans="2:29" ht="12.9" customHeight="1" x14ac:dyDescent="0.2">
      <c r="B45" s="619"/>
      <c r="C45" s="623" t="s">
        <v>28</v>
      </c>
      <c r="D45" s="202">
        <v>36</v>
      </c>
      <c r="E45" s="35">
        <v>2231</v>
      </c>
      <c r="F45" s="35">
        <v>927</v>
      </c>
      <c r="G45" s="94">
        <v>1304</v>
      </c>
      <c r="H45" s="104">
        <v>1466</v>
      </c>
      <c r="I45" s="55">
        <v>740</v>
      </c>
      <c r="J45" s="105">
        <v>726</v>
      </c>
      <c r="K45" s="114">
        <v>765</v>
      </c>
      <c r="L45" s="55">
        <v>187</v>
      </c>
      <c r="M45" s="69">
        <v>578</v>
      </c>
      <c r="N45" s="54">
        <v>573</v>
      </c>
      <c r="O45" s="55">
        <v>112</v>
      </c>
      <c r="P45" s="56">
        <v>461</v>
      </c>
      <c r="Q45" s="55">
        <v>127</v>
      </c>
      <c r="R45" s="55">
        <v>41</v>
      </c>
      <c r="S45" s="55">
        <v>86</v>
      </c>
      <c r="T45" s="55">
        <v>446</v>
      </c>
      <c r="U45" s="55">
        <v>71</v>
      </c>
      <c r="V45" s="142">
        <v>375</v>
      </c>
      <c r="W45" s="54">
        <v>55</v>
      </c>
      <c r="X45" s="35">
        <v>15</v>
      </c>
      <c r="Y45" s="167">
        <v>40</v>
      </c>
      <c r="Z45" s="174">
        <v>137</v>
      </c>
      <c r="AA45" s="35">
        <v>60</v>
      </c>
      <c r="AB45" s="167">
        <v>77</v>
      </c>
      <c r="AC45" s="92"/>
    </row>
    <row r="46" spans="2:29" ht="12.9" customHeight="1" x14ac:dyDescent="0.2">
      <c r="B46" s="619"/>
      <c r="C46" s="623"/>
      <c r="D46" s="317"/>
      <c r="E46" s="59"/>
      <c r="F46" s="234">
        <v>0.41599999999999998</v>
      </c>
      <c r="G46" s="235">
        <v>0.58399999999999996</v>
      </c>
      <c r="H46" s="236">
        <v>0.65700000000000003</v>
      </c>
      <c r="I46" s="237">
        <v>0.33200000000000002</v>
      </c>
      <c r="J46" s="238">
        <v>0.32500000000000001</v>
      </c>
      <c r="K46" s="258">
        <v>0.34300000000000003</v>
      </c>
      <c r="L46" s="237">
        <v>8.4000000000000005E-2</v>
      </c>
      <c r="M46" s="239">
        <v>0.25900000000000001</v>
      </c>
      <c r="N46" s="240">
        <v>0.25700000000000001</v>
      </c>
      <c r="O46" s="237">
        <v>0.05</v>
      </c>
      <c r="P46" s="259">
        <v>0.20699999999999999</v>
      </c>
      <c r="Q46" s="237">
        <v>5.7000000000000002E-2</v>
      </c>
      <c r="R46" s="237">
        <v>1.7999999999999999E-2</v>
      </c>
      <c r="S46" s="237">
        <v>3.9E-2</v>
      </c>
      <c r="T46" s="237">
        <v>0.2</v>
      </c>
      <c r="U46" s="237">
        <v>3.2000000000000001E-2</v>
      </c>
      <c r="V46" s="241">
        <v>0.16800000000000001</v>
      </c>
      <c r="W46" s="240">
        <v>2.5000000000000001E-2</v>
      </c>
      <c r="X46" s="234">
        <v>7.0000000000000001E-3</v>
      </c>
      <c r="Y46" s="260">
        <v>1.7999999999999999E-2</v>
      </c>
      <c r="Z46" s="243">
        <v>6.0999999999999999E-2</v>
      </c>
      <c r="AA46" s="234">
        <v>2.7E-2</v>
      </c>
      <c r="AB46" s="260">
        <v>3.5000000000000003E-2</v>
      </c>
      <c r="AC46" s="93"/>
    </row>
    <row r="47" spans="2:29" ht="12.9" customHeight="1" x14ac:dyDescent="0.2">
      <c r="B47" s="619"/>
      <c r="C47" s="623"/>
      <c r="D47" s="326"/>
      <c r="E47" s="66"/>
      <c r="F47" s="262">
        <v>1</v>
      </c>
      <c r="G47" s="263">
        <v>1</v>
      </c>
      <c r="H47" s="264"/>
      <c r="I47" s="265">
        <v>0.79800000000000004</v>
      </c>
      <c r="J47" s="266">
        <v>0.55700000000000005</v>
      </c>
      <c r="K47" s="267"/>
      <c r="L47" s="265">
        <v>0.20200000000000001</v>
      </c>
      <c r="M47" s="268">
        <v>0.443</v>
      </c>
      <c r="N47" s="269"/>
      <c r="O47" s="265">
        <v>0.121</v>
      </c>
      <c r="P47" s="270">
        <v>0.35399999999999998</v>
      </c>
      <c r="Q47" s="271"/>
      <c r="R47" s="265">
        <v>4.3999999999999997E-2</v>
      </c>
      <c r="S47" s="265">
        <v>6.6000000000000003E-2</v>
      </c>
      <c r="T47" s="271"/>
      <c r="U47" s="265">
        <v>7.6999999999999999E-2</v>
      </c>
      <c r="V47" s="272">
        <v>0.28799999999999998</v>
      </c>
      <c r="W47" s="269"/>
      <c r="X47" s="262">
        <v>1.6E-2</v>
      </c>
      <c r="Y47" s="273">
        <v>3.1E-2</v>
      </c>
      <c r="Z47" s="274"/>
      <c r="AA47" s="262">
        <v>6.5000000000000002E-2</v>
      </c>
      <c r="AB47" s="273">
        <v>5.8999999999999997E-2</v>
      </c>
      <c r="AC47" s="93"/>
    </row>
    <row r="48" spans="2:29" ht="12.9" customHeight="1" x14ac:dyDescent="0.2">
      <c r="B48" s="619"/>
      <c r="C48" s="623" t="s">
        <v>29</v>
      </c>
      <c r="D48" s="202">
        <v>28</v>
      </c>
      <c r="E48" s="35">
        <v>4845</v>
      </c>
      <c r="F48" s="35">
        <v>2309</v>
      </c>
      <c r="G48" s="94">
        <v>2536</v>
      </c>
      <c r="H48" s="104">
        <v>2886</v>
      </c>
      <c r="I48" s="55">
        <v>1516</v>
      </c>
      <c r="J48" s="105">
        <v>1370</v>
      </c>
      <c r="K48" s="114">
        <v>1959</v>
      </c>
      <c r="L48" s="55">
        <v>793</v>
      </c>
      <c r="M48" s="69">
        <v>1166</v>
      </c>
      <c r="N48" s="54">
        <v>1328</v>
      </c>
      <c r="O48" s="55">
        <v>407</v>
      </c>
      <c r="P48" s="56">
        <v>921</v>
      </c>
      <c r="Q48" s="55">
        <v>214</v>
      </c>
      <c r="R48" s="55">
        <v>100</v>
      </c>
      <c r="S48" s="55">
        <v>114</v>
      </c>
      <c r="T48" s="55">
        <v>1114</v>
      </c>
      <c r="U48" s="55">
        <v>307</v>
      </c>
      <c r="V48" s="142">
        <v>807</v>
      </c>
      <c r="W48" s="54">
        <v>313</v>
      </c>
      <c r="X48" s="35">
        <v>188</v>
      </c>
      <c r="Y48" s="167">
        <v>125</v>
      </c>
      <c r="Z48" s="174">
        <v>318</v>
      </c>
      <c r="AA48" s="35">
        <v>198</v>
      </c>
      <c r="AB48" s="167">
        <v>120</v>
      </c>
      <c r="AC48" s="92"/>
    </row>
    <row r="49" spans="2:29" ht="12.9" customHeight="1" x14ac:dyDescent="0.2">
      <c r="B49" s="619"/>
      <c r="C49" s="624"/>
      <c r="D49" s="317"/>
      <c r="E49" s="59"/>
      <c r="F49" s="234">
        <v>0.47699999999999998</v>
      </c>
      <c r="G49" s="235">
        <v>0.52300000000000002</v>
      </c>
      <c r="H49" s="236">
        <v>0.59599999999999997</v>
      </c>
      <c r="I49" s="237">
        <v>0.313</v>
      </c>
      <c r="J49" s="238">
        <v>0.28299999999999997</v>
      </c>
      <c r="K49" s="258">
        <v>0.40400000000000003</v>
      </c>
      <c r="L49" s="237">
        <v>0.16400000000000001</v>
      </c>
      <c r="M49" s="239">
        <v>0.24099999999999999</v>
      </c>
      <c r="N49" s="240">
        <v>0.27400000000000002</v>
      </c>
      <c r="O49" s="237">
        <v>8.4000000000000005E-2</v>
      </c>
      <c r="P49" s="259">
        <v>0.19</v>
      </c>
      <c r="Q49" s="237">
        <v>4.3999999999999997E-2</v>
      </c>
      <c r="R49" s="237">
        <v>2.1000000000000001E-2</v>
      </c>
      <c r="S49" s="237">
        <v>2.4E-2</v>
      </c>
      <c r="T49" s="237">
        <v>0.23</v>
      </c>
      <c r="U49" s="237">
        <v>6.3E-2</v>
      </c>
      <c r="V49" s="241">
        <v>0.16700000000000001</v>
      </c>
      <c r="W49" s="240">
        <v>6.5000000000000002E-2</v>
      </c>
      <c r="X49" s="234">
        <v>3.9E-2</v>
      </c>
      <c r="Y49" s="260">
        <v>2.5999999999999999E-2</v>
      </c>
      <c r="Z49" s="243">
        <v>6.6000000000000003E-2</v>
      </c>
      <c r="AA49" s="234">
        <v>4.1000000000000002E-2</v>
      </c>
      <c r="AB49" s="260">
        <v>2.5000000000000001E-2</v>
      </c>
      <c r="AC49" s="93"/>
    </row>
    <row r="50" spans="2:29" ht="12.9" customHeight="1" x14ac:dyDescent="0.2">
      <c r="B50" s="619"/>
      <c r="C50" s="624"/>
      <c r="D50" s="326"/>
      <c r="E50" s="66"/>
      <c r="F50" s="262">
        <v>1</v>
      </c>
      <c r="G50" s="263">
        <v>1</v>
      </c>
      <c r="H50" s="264"/>
      <c r="I50" s="265">
        <v>0.65700000000000003</v>
      </c>
      <c r="J50" s="266">
        <v>0.54</v>
      </c>
      <c r="K50" s="267"/>
      <c r="L50" s="265">
        <v>0.34300000000000003</v>
      </c>
      <c r="M50" s="268">
        <v>0.46</v>
      </c>
      <c r="N50" s="269"/>
      <c r="O50" s="265">
        <v>0.17599999999999999</v>
      </c>
      <c r="P50" s="270">
        <v>0.36299999999999999</v>
      </c>
      <c r="Q50" s="271"/>
      <c r="R50" s="265">
        <v>4.2999999999999997E-2</v>
      </c>
      <c r="S50" s="265">
        <v>4.4999999999999998E-2</v>
      </c>
      <c r="T50" s="271"/>
      <c r="U50" s="265">
        <v>0.13300000000000001</v>
      </c>
      <c r="V50" s="272">
        <v>0.318</v>
      </c>
      <c r="W50" s="269"/>
      <c r="X50" s="262">
        <v>8.1000000000000003E-2</v>
      </c>
      <c r="Y50" s="273">
        <v>4.9000000000000002E-2</v>
      </c>
      <c r="Z50" s="274"/>
      <c r="AA50" s="262">
        <v>8.5999999999999993E-2</v>
      </c>
      <c r="AB50" s="273">
        <v>4.7E-2</v>
      </c>
      <c r="AC50" s="93"/>
    </row>
    <row r="51" spans="2:29" ht="12.9" customHeight="1" x14ac:dyDescent="0.2">
      <c r="B51" s="619"/>
      <c r="C51" s="623" t="s">
        <v>30</v>
      </c>
      <c r="D51" s="202">
        <v>37</v>
      </c>
      <c r="E51" s="36">
        <v>28709</v>
      </c>
      <c r="F51" s="35">
        <v>15760</v>
      </c>
      <c r="G51" s="94">
        <v>12949</v>
      </c>
      <c r="H51" s="104">
        <v>19535</v>
      </c>
      <c r="I51" s="68">
        <v>12046</v>
      </c>
      <c r="J51" s="109">
        <v>7489</v>
      </c>
      <c r="K51" s="119">
        <v>9174</v>
      </c>
      <c r="L51" s="55">
        <v>3714</v>
      </c>
      <c r="M51" s="69">
        <v>5460</v>
      </c>
      <c r="N51" s="70">
        <v>5464</v>
      </c>
      <c r="O51" s="68">
        <v>1889</v>
      </c>
      <c r="P51" s="71">
        <v>3575</v>
      </c>
      <c r="Q51" s="68">
        <v>2917</v>
      </c>
      <c r="R51" s="68">
        <v>1360</v>
      </c>
      <c r="S51" s="68">
        <v>1557</v>
      </c>
      <c r="T51" s="68">
        <v>2547</v>
      </c>
      <c r="U51" s="68">
        <v>529</v>
      </c>
      <c r="V51" s="144">
        <v>2018</v>
      </c>
      <c r="W51" s="70">
        <v>1790</v>
      </c>
      <c r="X51" s="36">
        <v>552</v>
      </c>
      <c r="Y51" s="171">
        <v>1238</v>
      </c>
      <c r="Z51" s="175">
        <v>1920</v>
      </c>
      <c r="AA51" s="36">
        <v>1273</v>
      </c>
      <c r="AB51" s="171">
        <v>647</v>
      </c>
      <c r="AC51" s="92"/>
    </row>
    <row r="52" spans="2:29" ht="12.9" customHeight="1" x14ac:dyDescent="0.2">
      <c r="B52" s="619"/>
      <c r="C52" s="624"/>
      <c r="D52" s="317"/>
      <c r="E52" s="59"/>
      <c r="F52" s="234">
        <v>0.54900000000000004</v>
      </c>
      <c r="G52" s="235">
        <v>0.45100000000000001</v>
      </c>
      <c r="H52" s="236">
        <v>0.68</v>
      </c>
      <c r="I52" s="237">
        <v>0.42</v>
      </c>
      <c r="J52" s="238">
        <v>0.26100000000000001</v>
      </c>
      <c r="K52" s="258">
        <v>0.32</v>
      </c>
      <c r="L52" s="237">
        <v>0.129</v>
      </c>
      <c r="M52" s="239">
        <v>0.19</v>
      </c>
      <c r="N52" s="240">
        <v>0.19</v>
      </c>
      <c r="O52" s="237">
        <v>6.6000000000000003E-2</v>
      </c>
      <c r="P52" s="259">
        <v>0.125</v>
      </c>
      <c r="Q52" s="237">
        <v>0.10199999999999999</v>
      </c>
      <c r="R52" s="237">
        <v>4.7E-2</v>
      </c>
      <c r="S52" s="237">
        <v>5.3999999999999999E-2</v>
      </c>
      <c r="T52" s="237">
        <v>8.8999999999999996E-2</v>
      </c>
      <c r="U52" s="237">
        <v>1.7999999999999999E-2</v>
      </c>
      <c r="V52" s="241">
        <v>7.0000000000000007E-2</v>
      </c>
      <c r="W52" s="240">
        <v>6.2E-2</v>
      </c>
      <c r="X52" s="234">
        <v>1.9E-2</v>
      </c>
      <c r="Y52" s="260">
        <v>4.2999999999999997E-2</v>
      </c>
      <c r="Z52" s="243">
        <v>6.7000000000000004E-2</v>
      </c>
      <c r="AA52" s="234">
        <v>4.3999999999999997E-2</v>
      </c>
      <c r="AB52" s="260">
        <v>2.3E-2</v>
      </c>
      <c r="AC52" s="93"/>
    </row>
    <row r="53" spans="2:29" ht="12.9" customHeight="1" thickBot="1" x14ac:dyDescent="0.25">
      <c r="B53" s="619"/>
      <c r="C53" s="625"/>
      <c r="D53" s="327"/>
      <c r="E53" s="67"/>
      <c r="F53" s="277">
        <v>1</v>
      </c>
      <c r="G53" s="278">
        <v>1</v>
      </c>
      <c r="H53" s="279"/>
      <c r="I53" s="276">
        <v>0.76400000000000001</v>
      </c>
      <c r="J53" s="280">
        <v>0.57799999999999996</v>
      </c>
      <c r="K53" s="281"/>
      <c r="L53" s="276">
        <v>0.23599999999999999</v>
      </c>
      <c r="M53" s="282">
        <v>0.42199999999999999</v>
      </c>
      <c r="N53" s="283"/>
      <c r="O53" s="276">
        <v>0.12</v>
      </c>
      <c r="P53" s="284">
        <v>0.27600000000000002</v>
      </c>
      <c r="Q53" s="285"/>
      <c r="R53" s="276">
        <v>8.5999999999999993E-2</v>
      </c>
      <c r="S53" s="276">
        <v>0.12</v>
      </c>
      <c r="T53" s="285"/>
      <c r="U53" s="276">
        <v>3.4000000000000002E-2</v>
      </c>
      <c r="V53" s="286">
        <v>0.156</v>
      </c>
      <c r="W53" s="283"/>
      <c r="X53" s="277">
        <v>3.5000000000000003E-2</v>
      </c>
      <c r="Y53" s="287">
        <v>9.6000000000000002E-2</v>
      </c>
      <c r="Z53" s="288"/>
      <c r="AA53" s="277">
        <v>8.1000000000000003E-2</v>
      </c>
      <c r="AB53" s="287">
        <v>0.05</v>
      </c>
      <c r="AC53" s="93"/>
    </row>
    <row r="54" spans="2:29" ht="12.9" customHeight="1" thickTop="1" x14ac:dyDescent="0.2">
      <c r="B54" s="619"/>
      <c r="C54" s="32" t="s">
        <v>31</v>
      </c>
      <c r="D54" s="90">
        <v>295</v>
      </c>
      <c r="E54" s="36">
        <v>11720</v>
      </c>
      <c r="F54" s="36">
        <v>5598</v>
      </c>
      <c r="G54" s="96">
        <v>6122</v>
      </c>
      <c r="H54" s="108">
        <v>7525</v>
      </c>
      <c r="I54" s="68">
        <v>4148</v>
      </c>
      <c r="J54" s="109">
        <v>3377</v>
      </c>
      <c r="K54" s="119">
        <v>4195</v>
      </c>
      <c r="L54" s="68">
        <v>1450</v>
      </c>
      <c r="M54" s="69">
        <v>2745</v>
      </c>
      <c r="N54" s="70">
        <v>3076</v>
      </c>
      <c r="O54" s="68">
        <v>841</v>
      </c>
      <c r="P54" s="71">
        <v>2235</v>
      </c>
      <c r="Q54" s="68">
        <v>633</v>
      </c>
      <c r="R54" s="68">
        <v>247</v>
      </c>
      <c r="S54" s="68">
        <v>386</v>
      </c>
      <c r="T54" s="68">
        <v>2443</v>
      </c>
      <c r="U54" s="68">
        <v>594</v>
      </c>
      <c r="V54" s="144">
        <v>1849</v>
      </c>
      <c r="W54" s="70">
        <v>394</v>
      </c>
      <c r="X54" s="36">
        <v>209</v>
      </c>
      <c r="Y54" s="171">
        <v>185</v>
      </c>
      <c r="Z54" s="175">
        <v>725</v>
      </c>
      <c r="AA54" s="36">
        <v>400</v>
      </c>
      <c r="AB54" s="166">
        <v>325</v>
      </c>
      <c r="AC54" s="93"/>
    </row>
    <row r="55" spans="2:29" ht="12.9" customHeight="1" x14ac:dyDescent="0.2">
      <c r="B55" s="619"/>
      <c r="C55" s="30" t="s">
        <v>32</v>
      </c>
      <c r="D55" s="317"/>
      <c r="E55" s="59"/>
      <c r="F55" s="234">
        <v>0.47799999999999998</v>
      </c>
      <c r="G55" s="235">
        <v>0.52200000000000002</v>
      </c>
      <c r="H55" s="236">
        <v>0.64200000000000002</v>
      </c>
      <c r="I55" s="237">
        <v>0.35399999999999998</v>
      </c>
      <c r="J55" s="238">
        <v>0.28799999999999998</v>
      </c>
      <c r="K55" s="258">
        <v>0.35799999999999998</v>
      </c>
      <c r="L55" s="237">
        <v>0.124</v>
      </c>
      <c r="M55" s="239">
        <v>0.23400000000000001</v>
      </c>
      <c r="N55" s="240">
        <v>0.26200000000000001</v>
      </c>
      <c r="O55" s="237">
        <v>7.1999999999999995E-2</v>
      </c>
      <c r="P55" s="259">
        <v>0.191</v>
      </c>
      <c r="Q55" s="237">
        <v>5.3999999999999999E-2</v>
      </c>
      <c r="R55" s="237">
        <v>2.1000000000000001E-2</v>
      </c>
      <c r="S55" s="237">
        <v>3.3000000000000002E-2</v>
      </c>
      <c r="T55" s="237">
        <v>0.20799999999999999</v>
      </c>
      <c r="U55" s="237">
        <v>5.0999999999999997E-2</v>
      </c>
      <c r="V55" s="241">
        <v>0.158</v>
      </c>
      <c r="W55" s="240">
        <v>3.4000000000000002E-2</v>
      </c>
      <c r="X55" s="234">
        <v>1.7999999999999999E-2</v>
      </c>
      <c r="Y55" s="260">
        <v>1.6E-2</v>
      </c>
      <c r="Z55" s="243">
        <v>6.2E-2</v>
      </c>
      <c r="AA55" s="234">
        <v>3.4000000000000002E-2</v>
      </c>
      <c r="AB55" s="260">
        <v>2.8000000000000001E-2</v>
      </c>
      <c r="AC55" s="93"/>
    </row>
    <row r="56" spans="2:29" ht="12.9" customHeight="1" x14ac:dyDescent="0.2">
      <c r="B56" s="619"/>
      <c r="C56" s="5"/>
      <c r="D56" s="326"/>
      <c r="E56" s="66"/>
      <c r="F56" s="262">
        <v>1</v>
      </c>
      <c r="G56" s="263">
        <v>1</v>
      </c>
      <c r="H56" s="264"/>
      <c r="I56" s="265">
        <v>0.74099999999999999</v>
      </c>
      <c r="J56" s="266">
        <v>0.55200000000000005</v>
      </c>
      <c r="K56" s="267"/>
      <c r="L56" s="265">
        <v>0.25900000000000001</v>
      </c>
      <c r="M56" s="268">
        <v>0.44800000000000001</v>
      </c>
      <c r="N56" s="269"/>
      <c r="O56" s="265">
        <v>0.15</v>
      </c>
      <c r="P56" s="270">
        <v>0.36499999999999999</v>
      </c>
      <c r="Q56" s="271"/>
      <c r="R56" s="265">
        <v>4.3999999999999997E-2</v>
      </c>
      <c r="S56" s="265">
        <v>6.3E-2</v>
      </c>
      <c r="T56" s="271"/>
      <c r="U56" s="265">
        <v>0.106</v>
      </c>
      <c r="V56" s="272">
        <v>0.30199999999999999</v>
      </c>
      <c r="W56" s="269"/>
      <c r="X56" s="262">
        <v>3.6999999999999998E-2</v>
      </c>
      <c r="Y56" s="273">
        <v>0.03</v>
      </c>
      <c r="Z56" s="274"/>
      <c r="AA56" s="262">
        <v>7.0999999999999994E-2</v>
      </c>
      <c r="AB56" s="273">
        <v>5.2999999999999999E-2</v>
      </c>
      <c r="AC56" s="93"/>
    </row>
    <row r="57" spans="2:29" ht="12.9" customHeight="1" x14ac:dyDescent="0.2">
      <c r="B57" s="619"/>
      <c r="C57" s="4" t="s">
        <v>31</v>
      </c>
      <c r="D57" s="90">
        <v>155</v>
      </c>
      <c r="E57" s="35">
        <v>37654</v>
      </c>
      <c r="F57" s="35">
        <v>19854</v>
      </c>
      <c r="G57" s="94">
        <v>17800</v>
      </c>
      <c r="H57" s="108">
        <v>25059</v>
      </c>
      <c r="I57" s="68">
        <v>14936</v>
      </c>
      <c r="J57" s="109">
        <v>10123</v>
      </c>
      <c r="K57" s="119">
        <v>12595</v>
      </c>
      <c r="L57" s="68">
        <v>4918</v>
      </c>
      <c r="M57" s="69">
        <v>7677</v>
      </c>
      <c r="N57" s="70">
        <v>7889</v>
      </c>
      <c r="O57" s="68">
        <v>2542</v>
      </c>
      <c r="P57" s="71">
        <v>5347</v>
      </c>
      <c r="Q57" s="68">
        <v>3352</v>
      </c>
      <c r="R57" s="68">
        <v>1521</v>
      </c>
      <c r="S57" s="68">
        <v>1831</v>
      </c>
      <c r="T57" s="68">
        <v>4537</v>
      </c>
      <c r="U57" s="68">
        <v>1021</v>
      </c>
      <c r="V57" s="144">
        <v>3516</v>
      </c>
      <c r="W57" s="70">
        <v>2176</v>
      </c>
      <c r="X57" s="36">
        <v>760</v>
      </c>
      <c r="Y57" s="171">
        <v>1416</v>
      </c>
      <c r="Z57" s="175">
        <v>2530</v>
      </c>
      <c r="AA57" s="36">
        <v>1616</v>
      </c>
      <c r="AB57" s="171">
        <v>914</v>
      </c>
      <c r="AC57" s="93"/>
    </row>
    <row r="58" spans="2:29" ht="12.9" customHeight="1" x14ac:dyDescent="0.2">
      <c r="B58" s="619"/>
      <c r="C58" s="30" t="s">
        <v>33</v>
      </c>
      <c r="D58" s="317"/>
      <c r="E58" s="59"/>
      <c r="F58" s="234">
        <v>0.52700000000000002</v>
      </c>
      <c r="G58" s="235">
        <v>0.47299999999999998</v>
      </c>
      <c r="H58" s="236">
        <v>0.66600000000000004</v>
      </c>
      <c r="I58" s="237">
        <v>0.39700000000000002</v>
      </c>
      <c r="J58" s="238">
        <v>0.26900000000000002</v>
      </c>
      <c r="K58" s="258">
        <v>0.33400000000000002</v>
      </c>
      <c r="L58" s="237">
        <v>0.13100000000000001</v>
      </c>
      <c r="M58" s="239">
        <v>0.20399999999999999</v>
      </c>
      <c r="N58" s="240">
        <v>0.21</v>
      </c>
      <c r="O58" s="237">
        <v>6.8000000000000005E-2</v>
      </c>
      <c r="P58" s="259">
        <v>0.14199999999999999</v>
      </c>
      <c r="Q58" s="237">
        <v>8.8999999999999996E-2</v>
      </c>
      <c r="R58" s="237">
        <v>0.04</v>
      </c>
      <c r="S58" s="237">
        <v>4.9000000000000002E-2</v>
      </c>
      <c r="T58" s="237">
        <v>0.12</v>
      </c>
      <c r="U58" s="237">
        <v>2.7E-2</v>
      </c>
      <c r="V58" s="241">
        <v>9.2999999999999999E-2</v>
      </c>
      <c r="W58" s="240">
        <v>5.8000000000000003E-2</v>
      </c>
      <c r="X58" s="234">
        <v>0.02</v>
      </c>
      <c r="Y58" s="260">
        <v>3.7999999999999999E-2</v>
      </c>
      <c r="Z58" s="243">
        <v>6.7000000000000004E-2</v>
      </c>
      <c r="AA58" s="234">
        <v>4.2999999999999997E-2</v>
      </c>
      <c r="AB58" s="260">
        <v>2.4E-2</v>
      </c>
      <c r="AC58" s="93"/>
    </row>
    <row r="59" spans="2:29" ht="12.9" customHeight="1" thickBot="1" x14ac:dyDescent="0.25">
      <c r="B59" s="620"/>
      <c r="C59" s="5"/>
      <c r="D59" s="544"/>
      <c r="E59" s="560"/>
      <c r="F59" s="561">
        <v>1</v>
      </c>
      <c r="G59" s="562">
        <v>1</v>
      </c>
      <c r="H59" s="563"/>
      <c r="I59" s="564">
        <v>0.752</v>
      </c>
      <c r="J59" s="565">
        <v>0.56899999999999995</v>
      </c>
      <c r="K59" s="566"/>
      <c r="L59" s="564">
        <v>0.248</v>
      </c>
      <c r="M59" s="567">
        <v>0.43099999999999999</v>
      </c>
      <c r="N59" s="568"/>
      <c r="O59" s="564">
        <v>0.128</v>
      </c>
      <c r="P59" s="569">
        <v>0.3</v>
      </c>
      <c r="Q59" s="570"/>
      <c r="R59" s="564">
        <v>7.6999999999999999E-2</v>
      </c>
      <c r="S59" s="564">
        <v>0.10299999999999999</v>
      </c>
      <c r="T59" s="570"/>
      <c r="U59" s="564">
        <v>5.0999999999999997E-2</v>
      </c>
      <c r="V59" s="571">
        <v>0.19800000000000001</v>
      </c>
      <c r="W59" s="568"/>
      <c r="X59" s="561">
        <v>3.7999999999999999E-2</v>
      </c>
      <c r="Y59" s="572">
        <v>0.08</v>
      </c>
      <c r="Z59" s="573"/>
      <c r="AA59" s="561">
        <v>8.1000000000000003E-2</v>
      </c>
      <c r="AB59" s="572">
        <v>5.0999999999999997E-2</v>
      </c>
      <c r="AC59" s="93"/>
    </row>
    <row r="60" spans="2:29" ht="15" customHeight="1" x14ac:dyDescent="0.2">
      <c r="E60" s="22"/>
      <c r="F60" s="22"/>
      <c r="G60" s="2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22"/>
      <c r="Y60" s="22"/>
      <c r="Z60" s="72"/>
      <c r="AA60" s="22"/>
      <c r="AB60" s="22"/>
      <c r="AC60" s="22"/>
    </row>
    <row r="61" spans="2:29" x14ac:dyDescent="0.2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2:29" s="33" customFormat="1" x14ac:dyDescent="0.2"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09"/>
      <c r="T62" s="209"/>
      <c r="U62" s="209"/>
      <c r="V62" s="209"/>
      <c r="W62" s="209"/>
      <c r="X62" s="209"/>
      <c r="Y62" s="209"/>
      <c r="Z62" s="209"/>
      <c r="AA62" s="209"/>
      <c r="AB62" s="209"/>
    </row>
    <row r="63" spans="2:29" s="33" customFormat="1" x14ac:dyDescent="0.2">
      <c r="E63" s="209"/>
      <c r="H63" s="211"/>
      <c r="I63" s="211"/>
      <c r="J63" s="211"/>
      <c r="K63" s="211"/>
      <c r="L63" s="211"/>
      <c r="M63" s="211"/>
      <c r="N63" s="210"/>
      <c r="O63" s="211"/>
      <c r="P63" s="211"/>
      <c r="Q63" s="211"/>
      <c r="R63" s="210"/>
      <c r="S63" s="210"/>
      <c r="T63" s="210"/>
      <c r="U63" s="211"/>
      <c r="V63" s="211"/>
      <c r="W63" s="210"/>
      <c r="Z63" s="210"/>
    </row>
    <row r="64" spans="2:29" s="33" customFormat="1" x14ac:dyDescent="0.2">
      <c r="E64" s="209"/>
      <c r="H64" s="211"/>
      <c r="I64" s="211"/>
      <c r="J64" s="211"/>
      <c r="K64" s="211"/>
      <c r="L64" s="211"/>
      <c r="M64" s="211"/>
      <c r="N64" s="210"/>
      <c r="O64" s="211"/>
      <c r="P64" s="211"/>
      <c r="Q64" s="211"/>
      <c r="R64" s="210"/>
      <c r="S64" s="210"/>
      <c r="T64" s="210"/>
      <c r="U64" s="211"/>
      <c r="V64" s="211"/>
      <c r="W64" s="210"/>
      <c r="Z64" s="210"/>
    </row>
    <row r="65" spans="2:28" s="33" customFormat="1" x14ac:dyDescent="0.2"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  <c r="AA65" s="224"/>
      <c r="AB65" s="224"/>
    </row>
    <row r="66" spans="2:28" s="33" customFormat="1" x14ac:dyDescent="0.2"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  <c r="AB66" s="224"/>
    </row>
    <row r="68" spans="2:28" s="212" customFormat="1" x14ac:dyDescent="0.2">
      <c r="B68" s="225"/>
      <c r="C68" s="225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  <c r="X68" s="225"/>
      <c r="Y68" s="225"/>
      <c r="Z68" s="225"/>
      <c r="AA68" s="225"/>
      <c r="AB68" s="225"/>
    </row>
    <row r="69" spans="2:28" s="212" customFormat="1" x14ac:dyDescent="0.2">
      <c r="B69" s="225"/>
      <c r="C69" s="225"/>
      <c r="D69" s="225"/>
      <c r="E69" s="226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</row>
    <row r="70" spans="2:28" s="212" customFormat="1" x14ac:dyDescent="0.2">
      <c r="B70" s="225"/>
      <c r="C70" s="225"/>
      <c r="D70" s="225"/>
      <c r="E70" s="226"/>
      <c r="F70" s="225"/>
      <c r="G70" s="225"/>
      <c r="H70" s="226"/>
      <c r="I70" s="225"/>
      <c r="J70" s="225"/>
      <c r="K70" s="226"/>
      <c r="L70" s="225"/>
      <c r="M70" s="225"/>
      <c r="N70" s="226"/>
      <c r="O70" s="225"/>
      <c r="P70" s="225"/>
      <c r="Q70" s="226"/>
      <c r="R70" s="225"/>
      <c r="S70" s="225"/>
      <c r="T70" s="226"/>
      <c r="U70" s="225"/>
      <c r="V70" s="225"/>
      <c r="W70" s="226"/>
      <c r="X70" s="225"/>
      <c r="Y70" s="225"/>
      <c r="Z70" s="226"/>
      <c r="AA70" s="225"/>
      <c r="AB70" s="225"/>
    </row>
    <row r="71" spans="2:28" x14ac:dyDescent="0.2">
      <c r="B71" s="225"/>
      <c r="C71" s="225"/>
      <c r="D71" s="225"/>
      <c r="E71" s="226"/>
      <c r="F71" s="225"/>
      <c r="G71" s="225"/>
      <c r="H71" s="228"/>
      <c r="I71" s="228"/>
      <c r="J71" s="228"/>
      <c r="K71" s="228"/>
      <c r="L71" s="228"/>
      <c r="M71" s="228"/>
      <c r="N71" s="229"/>
      <c r="O71" s="228"/>
      <c r="P71" s="228"/>
      <c r="Q71" s="228"/>
      <c r="R71" s="229"/>
      <c r="S71" s="229"/>
      <c r="T71" s="229"/>
      <c r="U71" s="228"/>
      <c r="V71" s="228"/>
      <c r="W71" s="229"/>
      <c r="X71" s="225"/>
      <c r="Y71" s="225"/>
      <c r="Z71" s="229"/>
      <c r="AA71" s="225"/>
      <c r="AB71" s="225"/>
    </row>
    <row r="72" spans="2:28" x14ac:dyDescent="0.2"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</row>
    <row r="73" spans="2:28" x14ac:dyDescent="0.2">
      <c r="B73" s="225"/>
      <c r="C73" s="225"/>
      <c r="D73" s="225"/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25"/>
      <c r="X73" s="225"/>
      <c r="Y73" s="225"/>
      <c r="Z73" s="225"/>
      <c r="AA73" s="225"/>
      <c r="AB73" s="225"/>
    </row>
    <row r="335" spans="32:60" ht="20.399999999999999" x14ac:dyDescent="0.2">
      <c r="AF335" s="1" ph="1"/>
      <c r="AI335" s="1" ph="1"/>
      <c r="AO335" s="1" ph="1"/>
      <c r="AR335" s="1" ph="1"/>
      <c r="AV335" s="1" ph="1"/>
      <c r="AY335" s="1" ph="1"/>
      <c r="BA335" s="1" ph="1"/>
      <c r="BD335" s="1" ph="1"/>
      <c r="BE335" s="1" ph="1"/>
      <c r="BH335" s="1" ph="1"/>
    </row>
    <row r="346" spans="32:60" ht="20.399999999999999" x14ac:dyDescent="0.2">
      <c r="AF346" s="1" ph="1"/>
      <c r="AI346" s="1" ph="1"/>
      <c r="AO346" s="1" ph="1"/>
      <c r="AR346" s="1" ph="1"/>
      <c r="AV346" s="1" ph="1"/>
      <c r="AY346" s="1" ph="1"/>
      <c r="BA346" s="1" ph="1"/>
      <c r="BD346" s="1" ph="1"/>
      <c r="BE346" s="1" ph="1"/>
      <c r="BH346" s="1" ph="1"/>
    </row>
    <row r="360" spans="32:60" ht="20.399999999999999" x14ac:dyDescent="0.2">
      <c r="AF360" s="1" ph="1"/>
      <c r="AI360" s="1" ph="1"/>
      <c r="AO360" s="1" ph="1"/>
      <c r="AR360" s="1" ph="1"/>
      <c r="AV360" s="1" ph="1"/>
      <c r="AY360" s="1" ph="1"/>
      <c r="BA360" s="1" ph="1"/>
      <c r="BD360" s="1" ph="1"/>
      <c r="BE360" s="1" ph="1"/>
      <c r="BH360" s="1" ph="1"/>
    </row>
    <row r="399" spans="32:60" ht="20.399999999999999" x14ac:dyDescent="0.2">
      <c r="AF399" s="1" ph="1"/>
      <c r="AI399" s="1" ph="1"/>
      <c r="AO399" s="1" ph="1"/>
      <c r="AR399" s="1" ph="1"/>
      <c r="AV399" s="1" ph="1"/>
      <c r="AY399" s="1" ph="1"/>
      <c r="BA399" s="1" ph="1"/>
      <c r="BD399" s="1" ph="1"/>
      <c r="BE399" s="1" ph="1"/>
      <c r="BH399" s="1" ph="1"/>
    </row>
    <row r="410" spans="32:60" ht="20.399999999999999" x14ac:dyDescent="0.2">
      <c r="AF410" s="1" ph="1"/>
      <c r="AI410" s="1" ph="1"/>
      <c r="AO410" s="1" ph="1"/>
      <c r="AR410" s="1" ph="1"/>
      <c r="AV410" s="1" ph="1"/>
      <c r="AY410" s="1" ph="1"/>
      <c r="BA410" s="1" ph="1"/>
      <c r="BD410" s="1" ph="1"/>
      <c r="BE410" s="1" ph="1"/>
      <c r="BH410" s="1" ph="1"/>
    </row>
    <row r="424" spans="32:60" ht="20.399999999999999" x14ac:dyDescent="0.2">
      <c r="AF424" s="1" ph="1"/>
      <c r="AI424" s="1" ph="1"/>
      <c r="AO424" s="1" ph="1"/>
      <c r="AR424" s="1" ph="1"/>
      <c r="AV424" s="1" ph="1"/>
      <c r="AY424" s="1" ph="1"/>
      <c r="BA424" s="1" ph="1"/>
      <c r="BD424" s="1" ph="1"/>
      <c r="BE424" s="1" ph="1"/>
      <c r="BH424" s="1" ph="1"/>
    </row>
    <row r="425" spans="32:60" ht="20.399999999999999" x14ac:dyDescent="0.2">
      <c r="AF425" s="1" ph="1"/>
      <c r="AI425" s="1" ph="1"/>
      <c r="AO425" s="1" ph="1"/>
      <c r="AR425" s="1" ph="1"/>
      <c r="AV425" s="1" ph="1"/>
      <c r="AY425" s="1" ph="1"/>
      <c r="BA425" s="1" ph="1"/>
      <c r="BD425" s="1" ph="1"/>
      <c r="BE425" s="1" ph="1"/>
      <c r="BH425" s="1" ph="1"/>
    </row>
    <row r="438" spans="32:60" ht="20.399999999999999" x14ac:dyDescent="0.2">
      <c r="AF438" s="1" ph="1"/>
      <c r="AI438" s="1" ph="1"/>
      <c r="AO438" s="1" ph="1"/>
      <c r="AR438" s="1" ph="1"/>
      <c r="AV438" s="1" ph="1"/>
      <c r="AY438" s="1" ph="1"/>
      <c r="BA438" s="1" ph="1"/>
      <c r="BD438" s="1" ph="1"/>
      <c r="BE438" s="1" ph="1"/>
      <c r="BH438" s="1" ph="1"/>
    </row>
    <row r="440" spans="32:60" ht="20.399999999999999" x14ac:dyDescent="0.2">
      <c r="AF440" s="1" ph="1"/>
      <c r="AI440" s="1" ph="1"/>
      <c r="AO440" s="1" ph="1"/>
      <c r="AR440" s="1" ph="1"/>
      <c r="AV440" s="1" ph="1"/>
      <c r="AY440" s="1" ph="1"/>
      <c r="BA440" s="1" ph="1"/>
      <c r="BD440" s="1" ph="1"/>
      <c r="BE440" s="1" ph="1"/>
      <c r="BH440" s="1" ph="1"/>
    </row>
    <row r="441" spans="32:60" ht="20.399999999999999" x14ac:dyDescent="0.2">
      <c r="AF441" s="1" ph="1"/>
      <c r="AI441" s="1" ph="1"/>
      <c r="AO441" s="1" ph="1"/>
      <c r="AR441" s="1" ph="1"/>
      <c r="AV441" s="1" ph="1"/>
      <c r="AY441" s="1" ph="1"/>
      <c r="BA441" s="1" ph="1"/>
      <c r="BD441" s="1" ph="1"/>
      <c r="BE441" s="1" ph="1"/>
      <c r="BH441" s="1" ph="1"/>
    </row>
    <row r="480" spans="32:60" ht="20.399999999999999" x14ac:dyDescent="0.2">
      <c r="AF480" s="1" ph="1"/>
      <c r="AI480" s="1" ph="1"/>
      <c r="AO480" s="1" ph="1"/>
      <c r="AR480" s="1" ph="1"/>
      <c r="AV480" s="1" ph="1"/>
      <c r="AY480" s="1" ph="1"/>
      <c r="BA480" s="1" ph="1"/>
      <c r="BD480" s="1" ph="1"/>
      <c r="BE480" s="1" ph="1"/>
      <c r="BH480" s="1" ph="1"/>
    </row>
    <row r="491" spans="32:60" ht="20.399999999999999" x14ac:dyDescent="0.2">
      <c r="AF491" s="1" ph="1"/>
      <c r="AI491" s="1" ph="1"/>
      <c r="AO491" s="1" ph="1"/>
      <c r="AR491" s="1" ph="1"/>
      <c r="AV491" s="1" ph="1"/>
      <c r="AY491" s="1" ph="1"/>
      <c r="BA491" s="1" ph="1"/>
      <c r="BD491" s="1" ph="1"/>
      <c r="BE491" s="1" ph="1"/>
      <c r="BH491" s="1" ph="1"/>
    </row>
    <row r="505" spans="32:60" ht="20.399999999999999" x14ac:dyDescent="0.2">
      <c r="AF505" s="1" ph="1"/>
      <c r="AI505" s="1" ph="1"/>
      <c r="AO505" s="1" ph="1"/>
      <c r="AR505" s="1" ph="1"/>
      <c r="AV505" s="1" ph="1"/>
      <c r="AY505" s="1" ph="1"/>
      <c r="BA505" s="1" ph="1"/>
      <c r="BD505" s="1" ph="1"/>
      <c r="BE505" s="1" ph="1"/>
      <c r="BH505" s="1" ph="1"/>
    </row>
    <row r="506" spans="32:60" ht="20.399999999999999" x14ac:dyDescent="0.2">
      <c r="AF506" s="1" ph="1"/>
      <c r="AI506" s="1" ph="1"/>
      <c r="AO506" s="1" ph="1"/>
      <c r="AR506" s="1" ph="1"/>
      <c r="AV506" s="1" ph="1"/>
      <c r="AY506" s="1" ph="1"/>
      <c r="BA506" s="1" ph="1"/>
      <c r="BD506" s="1" ph="1"/>
      <c r="BE506" s="1" ph="1"/>
      <c r="BH506" s="1" ph="1"/>
    </row>
    <row r="519" spans="32:60" ht="20.399999999999999" x14ac:dyDescent="0.2">
      <c r="AF519" s="1" ph="1"/>
      <c r="AI519" s="1" ph="1"/>
      <c r="AO519" s="1" ph="1"/>
      <c r="AR519" s="1" ph="1"/>
      <c r="AV519" s="1" ph="1"/>
      <c r="AY519" s="1" ph="1"/>
      <c r="BA519" s="1" ph="1"/>
      <c r="BD519" s="1" ph="1"/>
      <c r="BE519" s="1" ph="1"/>
      <c r="BH519" s="1" ph="1"/>
    </row>
    <row r="521" spans="32:60" ht="20.399999999999999" x14ac:dyDescent="0.2">
      <c r="AF521" s="1" ph="1"/>
      <c r="AI521" s="1" ph="1"/>
      <c r="AO521" s="1" ph="1"/>
      <c r="AR521" s="1" ph="1"/>
      <c r="AV521" s="1" ph="1"/>
      <c r="AY521" s="1" ph="1"/>
      <c r="BA521" s="1" ph="1"/>
      <c r="BD521" s="1" ph="1"/>
      <c r="BE521" s="1" ph="1"/>
      <c r="BH521" s="1" ph="1"/>
    </row>
    <row r="522" spans="32:60" ht="20.399999999999999" x14ac:dyDescent="0.2">
      <c r="AF522" s="1" ph="1"/>
      <c r="AI522" s="1" ph="1"/>
      <c r="AO522" s="1" ph="1"/>
      <c r="AR522" s="1" ph="1"/>
      <c r="AV522" s="1" ph="1"/>
      <c r="AY522" s="1" ph="1"/>
      <c r="BA522" s="1" ph="1"/>
      <c r="BD522" s="1" ph="1"/>
      <c r="BE522" s="1" ph="1"/>
      <c r="BH522" s="1" ph="1"/>
    </row>
    <row r="525" spans="32:60" ht="20.399999999999999" x14ac:dyDescent="0.2">
      <c r="AF525" s="1" ph="1"/>
      <c r="AI525" s="1" ph="1"/>
      <c r="AO525" s="1" ph="1"/>
      <c r="AR525" s="1" ph="1"/>
      <c r="AV525" s="1" ph="1"/>
      <c r="AY525" s="1" ph="1"/>
      <c r="BA525" s="1" ph="1"/>
      <c r="BD525" s="1" ph="1"/>
      <c r="BE525" s="1" ph="1"/>
      <c r="BH525" s="1" ph="1"/>
    </row>
    <row r="526" spans="32:60" ht="20.399999999999999" x14ac:dyDescent="0.2">
      <c r="AF526" s="1" ph="1"/>
      <c r="AI526" s="1" ph="1"/>
      <c r="AO526" s="1" ph="1"/>
      <c r="AR526" s="1" ph="1"/>
      <c r="AV526" s="1" ph="1"/>
      <c r="AY526" s="1" ph="1"/>
      <c r="BA526" s="1" ph="1"/>
      <c r="BD526" s="1" ph="1"/>
      <c r="BE526" s="1" ph="1"/>
      <c r="BH526" s="1" ph="1"/>
    </row>
    <row r="527" spans="32:60" ht="20.399999999999999" x14ac:dyDescent="0.2">
      <c r="AF527" s="1" ph="1"/>
      <c r="AI527" s="1" ph="1"/>
      <c r="AO527" s="1" ph="1"/>
      <c r="AR527" s="1" ph="1"/>
      <c r="AV527" s="1" ph="1"/>
      <c r="AY527" s="1" ph="1"/>
      <c r="BA527" s="1" ph="1"/>
      <c r="BD527" s="1" ph="1"/>
      <c r="BE527" s="1" ph="1"/>
      <c r="BH527" s="1" ph="1"/>
    </row>
    <row r="529" spans="32:60" ht="20.399999999999999" x14ac:dyDescent="0.2">
      <c r="AF529" s="1" ph="1"/>
      <c r="AI529" s="1" ph="1"/>
      <c r="AO529" s="1" ph="1"/>
      <c r="AR529" s="1" ph="1"/>
      <c r="AV529" s="1" ph="1"/>
      <c r="AY529" s="1" ph="1"/>
      <c r="BA529" s="1" ph="1"/>
      <c r="BD529" s="1" ph="1"/>
      <c r="BE529" s="1" ph="1"/>
      <c r="BH529" s="1" ph="1"/>
    </row>
    <row r="530" spans="32:60" ht="20.399999999999999" x14ac:dyDescent="0.2">
      <c r="AF530" s="1" ph="1"/>
      <c r="AI530" s="1" ph="1"/>
      <c r="AO530" s="1" ph="1"/>
      <c r="AR530" s="1" ph="1"/>
      <c r="AV530" s="1" ph="1"/>
      <c r="AY530" s="1" ph="1"/>
      <c r="BA530" s="1" ph="1"/>
      <c r="BD530" s="1" ph="1"/>
      <c r="BE530" s="1" ph="1"/>
      <c r="BH530" s="1" ph="1"/>
    </row>
    <row r="532" spans="32:60" ht="20.399999999999999" x14ac:dyDescent="0.2">
      <c r="AF532" s="1" ph="1"/>
      <c r="AI532" s="1" ph="1"/>
      <c r="AO532" s="1" ph="1"/>
      <c r="AR532" s="1" ph="1"/>
      <c r="AV532" s="1" ph="1"/>
      <c r="AY532" s="1" ph="1"/>
      <c r="BA532" s="1" ph="1"/>
      <c r="BD532" s="1" ph="1"/>
      <c r="BE532" s="1" ph="1"/>
      <c r="BH532" s="1" ph="1"/>
    </row>
    <row r="533" spans="32:60" ht="20.399999999999999" x14ac:dyDescent="0.2">
      <c r="AF533" s="1" ph="1"/>
      <c r="AI533" s="1" ph="1"/>
      <c r="AO533" s="1" ph="1"/>
      <c r="AR533" s="1" ph="1"/>
      <c r="AV533" s="1" ph="1"/>
      <c r="AY533" s="1" ph="1"/>
      <c r="BA533" s="1" ph="1"/>
      <c r="BD533" s="1" ph="1"/>
      <c r="BE533" s="1" ph="1"/>
      <c r="BH533" s="1" ph="1"/>
    </row>
  </sheetData>
  <mergeCells count="41">
    <mergeCell ref="AB12:AB14"/>
    <mergeCell ref="O12:O14"/>
    <mergeCell ref="P12:P14"/>
    <mergeCell ref="R12:R14"/>
    <mergeCell ref="S12:S14"/>
    <mergeCell ref="Q11:Q14"/>
    <mergeCell ref="T11:T14"/>
    <mergeCell ref="U12:U14"/>
    <mergeCell ref="V12:V14"/>
    <mergeCell ref="Y12:Y14"/>
    <mergeCell ref="W11:W14"/>
    <mergeCell ref="X12:X14"/>
    <mergeCell ref="B15:C17"/>
    <mergeCell ref="M12:M14"/>
    <mergeCell ref="K11:K14"/>
    <mergeCell ref="Z11:Z14"/>
    <mergeCell ref="AA12:AA14"/>
    <mergeCell ref="F12:F14"/>
    <mergeCell ref="G12:G14"/>
    <mergeCell ref="E11:E14"/>
    <mergeCell ref="D7:D14"/>
    <mergeCell ref="B7:C14"/>
    <mergeCell ref="H11:H14"/>
    <mergeCell ref="N11:N14"/>
    <mergeCell ref="I12:I14"/>
    <mergeCell ref="J12:J14"/>
    <mergeCell ref="L12:L14"/>
    <mergeCell ref="C48:C50"/>
    <mergeCell ref="C33:C35"/>
    <mergeCell ref="B36:B59"/>
    <mergeCell ref="C42:C44"/>
    <mergeCell ref="B18:B35"/>
    <mergeCell ref="C51:C53"/>
    <mergeCell ref="C24:C26"/>
    <mergeCell ref="C39:C41"/>
    <mergeCell ref="C45:C47"/>
    <mergeCell ref="C21:C23"/>
    <mergeCell ref="C36:C38"/>
    <mergeCell ref="C18:C20"/>
    <mergeCell ref="C30:C32"/>
    <mergeCell ref="C27:C29"/>
  </mergeCells>
  <phoneticPr fontId="2" type="halfwidthKatakana"/>
  <pageMargins left="0.74" right="0.28000000000000003" top="0.77" bottom="0.59" header="0.45" footer="0.19685039370078741"/>
  <pageSetup paperSize="9" scale="65" firstPageNumber="1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2:BH540"/>
  <sheetViews>
    <sheetView view="pageBreakPreview" zoomScaleNormal="95" zoomScaleSheetLayoutView="100" workbookViewId="0"/>
  </sheetViews>
  <sheetFormatPr defaultColWidth="9" defaultRowHeight="13.2" x14ac:dyDescent="0.2"/>
  <cols>
    <col min="1" max="1" width="5" style="1" customWidth="1"/>
    <col min="2" max="2" width="3.6640625" style="1" customWidth="1"/>
    <col min="3" max="3" width="15.88671875" style="1" customWidth="1"/>
    <col min="4" max="4" width="8.88671875" style="1" customWidth="1"/>
    <col min="5" max="5" width="9.6640625" style="2" bestFit="1" customWidth="1"/>
    <col min="6" max="7" width="7.77734375" style="1" customWidth="1"/>
    <col min="8" max="13" width="7.21875" style="47" customWidth="1"/>
    <col min="14" max="14" width="9" style="48" customWidth="1"/>
    <col min="15" max="16" width="7.21875" style="47" customWidth="1"/>
    <col min="17" max="17" width="9.109375" style="47" bestFit="1" customWidth="1"/>
    <col min="18" max="19" width="7.21875" style="48" customWidth="1"/>
    <col min="20" max="20" width="9.109375" style="48" bestFit="1" customWidth="1"/>
    <col min="21" max="22" width="7.21875" style="47" customWidth="1"/>
    <col min="23" max="23" width="8.109375" style="48" customWidth="1"/>
    <col min="24" max="25" width="7.33203125" style="1" customWidth="1"/>
    <col min="26" max="26" width="8.109375" style="48" customWidth="1"/>
    <col min="27" max="28" width="7.33203125" style="1" customWidth="1"/>
    <col min="29" max="29" width="5.109375" style="1" customWidth="1"/>
    <col min="30" max="16384" width="9" style="1"/>
  </cols>
  <sheetData>
    <row r="2" spans="2:29" ht="14.4" x14ac:dyDescent="0.2">
      <c r="B2" s="20" t="s">
        <v>52</v>
      </c>
    </row>
    <row r="3" spans="2:29" x14ac:dyDescent="0.2">
      <c r="T3" s="31" t="s">
        <v>36</v>
      </c>
      <c r="X3" s="2"/>
      <c r="AA3" s="2"/>
    </row>
    <row r="4" spans="2:29" x14ac:dyDescent="0.2">
      <c r="T4" s="31" t="s">
        <v>37</v>
      </c>
      <c r="X4" s="2"/>
      <c r="AA4" s="2"/>
    </row>
    <row r="5" spans="2:29" x14ac:dyDescent="0.2">
      <c r="T5" s="31" t="s">
        <v>38</v>
      </c>
      <c r="X5" s="2"/>
      <c r="AA5" s="2"/>
    </row>
    <row r="6" spans="2:29" ht="13.8" thickBot="1" x14ac:dyDescent="0.25">
      <c r="F6" s="2"/>
      <c r="G6" s="2"/>
      <c r="N6" s="47"/>
      <c r="R6" s="47"/>
      <c r="S6" s="47"/>
      <c r="T6" s="47"/>
      <c r="W6" s="47"/>
      <c r="X6" s="2"/>
      <c r="Z6" s="47"/>
      <c r="AA6" s="2" t="s">
        <v>39</v>
      </c>
      <c r="AC6" s="2"/>
    </row>
    <row r="7" spans="2:29" ht="8.25" customHeight="1" thickBot="1" x14ac:dyDescent="0.25">
      <c r="B7" s="657"/>
      <c r="C7" s="658"/>
      <c r="D7" s="654" t="s">
        <v>40</v>
      </c>
      <c r="E7" s="549"/>
      <c r="F7" s="550"/>
      <c r="G7" s="550"/>
      <c r="H7" s="551"/>
      <c r="I7" s="551"/>
      <c r="J7" s="551"/>
      <c r="K7" s="551"/>
      <c r="L7" s="551"/>
      <c r="M7" s="551"/>
      <c r="N7" s="551"/>
      <c r="O7" s="551"/>
      <c r="P7" s="551"/>
      <c r="Q7" s="552"/>
      <c r="R7" s="552"/>
      <c r="S7" s="552"/>
      <c r="T7" s="551"/>
      <c r="U7" s="551"/>
      <c r="V7" s="551"/>
      <c r="W7" s="551"/>
      <c r="X7" s="11"/>
      <c r="Y7" s="574"/>
      <c r="Z7" s="551"/>
      <c r="AA7" s="11"/>
      <c r="AB7" s="160"/>
    </row>
    <row r="8" spans="2:29" ht="13.5" customHeight="1" thickTop="1" thickBot="1" x14ac:dyDescent="0.25">
      <c r="B8" s="659"/>
      <c r="C8" s="660"/>
      <c r="D8" s="655"/>
      <c r="E8" s="128"/>
      <c r="F8" s="554"/>
      <c r="G8" s="554"/>
      <c r="H8" s="97"/>
      <c r="I8" s="98"/>
      <c r="J8" s="99"/>
      <c r="K8" s="97"/>
      <c r="L8" s="98"/>
      <c r="M8" s="98"/>
      <c r="N8" s="110"/>
      <c r="O8" s="110"/>
      <c r="P8" s="110"/>
      <c r="Q8" s="111"/>
      <c r="R8" s="111"/>
      <c r="S8" s="111"/>
      <c r="T8" s="110"/>
      <c r="U8" s="110"/>
      <c r="V8" s="110"/>
      <c r="W8" s="110"/>
      <c r="X8" s="112"/>
      <c r="Y8" s="112"/>
      <c r="Z8" s="110"/>
      <c r="AA8" s="112"/>
      <c r="AB8" s="555"/>
    </row>
    <row r="9" spans="2:29" ht="12.75" customHeight="1" x14ac:dyDescent="0.2">
      <c r="B9" s="659"/>
      <c r="C9" s="660"/>
      <c r="D9" s="655"/>
      <c r="E9" s="128"/>
      <c r="F9" s="554"/>
      <c r="G9" s="554"/>
      <c r="H9" s="100"/>
      <c r="I9" s="548"/>
      <c r="J9" s="101"/>
      <c r="K9" s="100"/>
      <c r="L9" s="548"/>
      <c r="M9" s="548"/>
      <c r="N9" s="121"/>
      <c r="O9" s="122"/>
      <c r="P9" s="122"/>
      <c r="Q9" s="140"/>
      <c r="R9" s="122"/>
      <c r="S9" s="122"/>
      <c r="T9" s="140"/>
      <c r="U9" s="122"/>
      <c r="V9" s="141"/>
      <c r="W9" s="121"/>
      <c r="X9" s="73"/>
      <c r="Y9" s="168"/>
      <c r="Z9" s="140"/>
      <c r="AA9" s="73"/>
      <c r="AB9" s="168"/>
    </row>
    <row r="10" spans="2:29" ht="12" customHeight="1" x14ac:dyDescent="0.2">
      <c r="B10" s="659"/>
      <c r="C10" s="660"/>
      <c r="D10" s="655"/>
      <c r="E10" s="128"/>
      <c r="F10" s="554"/>
      <c r="G10" s="554"/>
      <c r="H10" s="100"/>
      <c r="I10" s="556"/>
      <c r="J10" s="102"/>
      <c r="K10" s="100"/>
      <c r="L10" s="556"/>
      <c r="M10" s="51"/>
      <c r="N10" s="123"/>
      <c r="O10" s="557"/>
      <c r="P10" s="557"/>
      <c r="Q10" s="145"/>
      <c r="R10" s="514"/>
      <c r="S10" s="147"/>
      <c r="T10" s="145"/>
      <c r="U10" s="514"/>
      <c r="V10" s="516"/>
      <c r="W10" s="123"/>
      <c r="X10" s="558"/>
      <c r="Y10" s="169"/>
      <c r="Z10" s="559"/>
      <c r="AA10" s="558"/>
      <c r="AB10" s="169"/>
      <c r="AC10" s="49"/>
    </row>
    <row r="11" spans="2:29" ht="12" customHeight="1" x14ac:dyDescent="0.2">
      <c r="B11" s="659"/>
      <c r="C11" s="660"/>
      <c r="D11" s="655"/>
      <c r="E11" s="651" t="s">
        <v>53</v>
      </c>
      <c r="F11" s="130"/>
      <c r="G11" s="130"/>
      <c r="H11" s="639" t="s">
        <v>54</v>
      </c>
      <c r="I11" s="515"/>
      <c r="J11" s="103"/>
      <c r="K11" s="639" t="s">
        <v>55</v>
      </c>
      <c r="L11" s="515"/>
      <c r="M11" s="53"/>
      <c r="N11" s="663" t="s">
        <v>56</v>
      </c>
      <c r="O11" s="125"/>
      <c r="P11" s="125"/>
      <c r="Q11" s="680" t="s">
        <v>57</v>
      </c>
      <c r="R11" s="515"/>
      <c r="S11" s="148"/>
      <c r="T11" s="680" t="s">
        <v>58</v>
      </c>
      <c r="U11" s="515"/>
      <c r="V11" s="53"/>
      <c r="W11" s="677" t="s">
        <v>59</v>
      </c>
      <c r="X11" s="138"/>
      <c r="Y11" s="170"/>
      <c r="Z11" s="642" t="s">
        <v>60</v>
      </c>
      <c r="AA11" s="138"/>
      <c r="AB11" s="170"/>
      <c r="AC11" s="49"/>
    </row>
    <row r="12" spans="2:29" ht="12.75" customHeight="1" x14ac:dyDescent="0.2">
      <c r="B12" s="659"/>
      <c r="C12" s="660"/>
      <c r="D12" s="655"/>
      <c r="E12" s="652"/>
      <c r="F12" s="647" t="s">
        <v>49</v>
      </c>
      <c r="G12" s="649" t="s">
        <v>50</v>
      </c>
      <c r="H12" s="640"/>
      <c r="I12" s="594" t="s">
        <v>49</v>
      </c>
      <c r="J12" s="666" t="s">
        <v>50</v>
      </c>
      <c r="K12" s="640"/>
      <c r="L12" s="594" t="s">
        <v>49</v>
      </c>
      <c r="M12" s="602" t="s">
        <v>50</v>
      </c>
      <c r="N12" s="664"/>
      <c r="O12" s="670" t="s">
        <v>49</v>
      </c>
      <c r="P12" s="672" t="s">
        <v>50</v>
      </c>
      <c r="Q12" s="681"/>
      <c r="R12" s="594" t="s">
        <v>49</v>
      </c>
      <c r="S12" s="594" t="s">
        <v>50</v>
      </c>
      <c r="T12" s="681"/>
      <c r="U12" s="594" t="s">
        <v>49</v>
      </c>
      <c r="V12" s="675" t="s">
        <v>50</v>
      </c>
      <c r="W12" s="678"/>
      <c r="X12" s="645" t="s">
        <v>49</v>
      </c>
      <c r="Y12" s="668" t="s">
        <v>50</v>
      </c>
      <c r="Z12" s="643"/>
      <c r="AA12" s="645" t="s">
        <v>49</v>
      </c>
      <c r="AB12" s="668" t="s">
        <v>50</v>
      </c>
      <c r="AC12" s="49"/>
    </row>
    <row r="13" spans="2:29" ht="9.75" customHeight="1" x14ac:dyDescent="0.2">
      <c r="B13" s="659"/>
      <c r="C13" s="660"/>
      <c r="D13" s="655"/>
      <c r="E13" s="652"/>
      <c r="F13" s="647"/>
      <c r="G13" s="649"/>
      <c r="H13" s="640"/>
      <c r="I13" s="594"/>
      <c r="J13" s="666"/>
      <c r="K13" s="640"/>
      <c r="L13" s="594"/>
      <c r="M13" s="602"/>
      <c r="N13" s="664"/>
      <c r="O13" s="670"/>
      <c r="P13" s="672"/>
      <c r="Q13" s="681"/>
      <c r="R13" s="594"/>
      <c r="S13" s="594"/>
      <c r="T13" s="681"/>
      <c r="U13" s="594"/>
      <c r="V13" s="675"/>
      <c r="W13" s="678"/>
      <c r="X13" s="645"/>
      <c r="Y13" s="668"/>
      <c r="Z13" s="643"/>
      <c r="AA13" s="645"/>
      <c r="AB13" s="668"/>
      <c r="AC13" s="49"/>
    </row>
    <row r="14" spans="2:29" ht="72" customHeight="1" x14ac:dyDescent="0.2">
      <c r="B14" s="661"/>
      <c r="C14" s="662"/>
      <c r="D14" s="656"/>
      <c r="E14" s="653"/>
      <c r="F14" s="648"/>
      <c r="G14" s="650"/>
      <c r="H14" s="641"/>
      <c r="I14" s="595"/>
      <c r="J14" s="667"/>
      <c r="K14" s="641"/>
      <c r="L14" s="595"/>
      <c r="M14" s="603"/>
      <c r="N14" s="665"/>
      <c r="O14" s="671"/>
      <c r="P14" s="673"/>
      <c r="Q14" s="682"/>
      <c r="R14" s="595"/>
      <c r="S14" s="595"/>
      <c r="T14" s="682"/>
      <c r="U14" s="595"/>
      <c r="V14" s="676"/>
      <c r="W14" s="679"/>
      <c r="X14" s="646"/>
      <c r="Y14" s="669"/>
      <c r="Z14" s="644"/>
      <c r="AA14" s="646"/>
      <c r="AB14" s="669"/>
      <c r="AC14" s="49"/>
    </row>
    <row r="15" spans="2:29" ht="12.9" customHeight="1" x14ac:dyDescent="0.2">
      <c r="B15" s="604" t="s">
        <v>16</v>
      </c>
      <c r="C15" s="605"/>
      <c r="D15" s="315">
        <v>432</v>
      </c>
      <c r="E15" s="35">
        <v>8541</v>
      </c>
      <c r="F15" s="35">
        <v>4426</v>
      </c>
      <c r="G15" s="94">
        <v>4115</v>
      </c>
      <c r="H15" s="104">
        <v>2100</v>
      </c>
      <c r="I15" s="55">
        <v>1203</v>
      </c>
      <c r="J15" s="105">
        <v>897</v>
      </c>
      <c r="K15" s="114">
        <v>6441</v>
      </c>
      <c r="L15" s="55">
        <v>3223</v>
      </c>
      <c r="M15" s="58">
        <v>3218</v>
      </c>
      <c r="N15" s="57">
        <v>4305</v>
      </c>
      <c r="O15" s="55">
        <v>1820</v>
      </c>
      <c r="P15" s="58">
        <v>2485</v>
      </c>
      <c r="Q15" s="55">
        <v>2089</v>
      </c>
      <c r="R15" s="55">
        <v>1128</v>
      </c>
      <c r="S15" s="55">
        <v>961</v>
      </c>
      <c r="T15" s="55">
        <v>2216</v>
      </c>
      <c r="U15" s="55">
        <v>692</v>
      </c>
      <c r="V15" s="142">
        <v>1524</v>
      </c>
      <c r="W15" s="57">
        <v>329</v>
      </c>
      <c r="X15" s="35">
        <v>185</v>
      </c>
      <c r="Y15" s="165">
        <v>144</v>
      </c>
      <c r="Z15" s="58">
        <v>1807</v>
      </c>
      <c r="AA15" s="35">
        <v>1218</v>
      </c>
      <c r="AB15" s="165">
        <v>589</v>
      </c>
      <c r="AC15" s="92"/>
    </row>
    <row r="16" spans="2:29" ht="12.9" customHeight="1" x14ac:dyDescent="0.2">
      <c r="B16" s="606"/>
      <c r="C16" s="607"/>
      <c r="D16" s="317"/>
      <c r="E16" s="234"/>
      <c r="F16" s="234">
        <v>0.51800000000000002</v>
      </c>
      <c r="G16" s="235">
        <v>0.48199999999999998</v>
      </c>
      <c r="H16" s="236">
        <v>0.246</v>
      </c>
      <c r="I16" s="237">
        <v>0.14099999999999999</v>
      </c>
      <c r="J16" s="238">
        <v>0.105</v>
      </c>
      <c r="K16" s="236">
        <v>0.754</v>
      </c>
      <c r="L16" s="237">
        <v>0.377</v>
      </c>
      <c r="M16" s="239">
        <v>0.377</v>
      </c>
      <c r="N16" s="240">
        <v>0.504</v>
      </c>
      <c r="O16" s="237">
        <v>0.21299999999999999</v>
      </c>
      <c r="P16" s="239">
        <v>0.29099999999999998</v>
      </c>
      <c r="Q16" s="237">
        <v>0.245</v>
      </c>
      <c r="R16" s="237">
        <v>0.13200000000000001</v>
      </c>
      <c r="S16" s="237">
        <v>0.113</v>
      </c>
      <c r="T16" s="237">
        <v>0.25900000000000001</v>
      </c>
      <c r="U16" s="237">
        <v>8.1000000000000003E-2</v>
      </c>
      <c r="V16" s="241">
        <v>0.17799999999999999</v>
      </c>
      <c r="W16" s="240">
        <v>3.9E-2</v>
      </c>
      <c r="X16" s="234">
        <v>2.1999999999999999E-2</v>
      </c>
      <c r="Y16" s="242">
        <v>1.7000000000000001E-2</v>
      </c>
      <c r="Z16" s="243">
        <v>0.21199999999999999</v>
      </c>
      <c r="AA16" s="234">
        <v>0.14299999999999999</v>
      </c>
      <c r="AB16" s="242">
        <v>6.9000000000000006E-2</v>
      </c>
      <c r="AC16" s="93"/>
    </row>
    <row r="17" spans="2:29" ht="12.75" customHeight="1" thickBot="1" x14ac:dyDescent="0.25">
      <c r="B17" s="608"/>
      <c r="C17" s="609"/>
      <c r="D17" s="320"/>
      <c r="E17" s="290"/>
      <c r="F17" s="245">
        <v>1</v>
      </c>
      <c r="G17" s="246">
        <v>1</v>
      </c>
      <c r="H17" s="247"/>
      <c r="I17" s="248">
        <v>0.27200000000000002</v>
      </c>
      <c r="J17" s="249">
        <v>0.218</v>
      </c>
      <c r="K17" s="250"/>
      <c r="L17" s="248">
        <v>0.72799999999999998</v>
      </c>
      <c r="M17" s="251">
        <v>0.78200000000000003</v>
      </c>
      <c r="N17" s="252"/>
      <c r="O17" s="248">
        <v>0.41099999999999998</v>
      </c>
      <c r="P17" s="251">
        <v>0.60399999999999998</v>
      </c>
      <c r="Q17" s="253"/>
      <c r="R17" s="248">
        <v>0.255</v>
      </c>
      <c r="S17" s="248">
        <v>0.23400000000000001</v>
      </c>
      <c r="T17" s="253"/>
      <c r="U17" s="248">
        <v>0.156</v>
      </c>
      <c r="V17" s="254">
        <v>0.37</v>
      </c>
      <c r="W17" s="252"/>
      <c r="X17" s="245">
        <v>4.2000000000000003E-2</v>
      </c>
      <c r="Y17" s="255">
        <v>3.5000000000000003E-2</v>
      </c>
      <c r="Z17" s="256"/>
      <c r="AA17" s="245">
        <v>0.27500000000000002</v>
      </c>
      <c r="AB17" s="255">
        <v>0.14299999999999999</v>
      </c>
      <c r="AC17" s="93"/>
    </row>
    <row r="18" spans="2:29" ht="12.9" customHeight="1" thickTop="1" x14ac:dyDescent="0.2">
      <c r="B18" s="618" t="s">
        <v>17</v>
      </c>
      <c r="C18" s="628" t="s">
        <v>18</v>
      </c>
      <c r="D18" s="322">
        <v>48</v>
      </c>
      <c r="E18" s="61">
        <v>207</v>
      </c>
      <c r="F18" s="61">
        <v>188</v>
      </c>
      <c r="G18" s="95">
        <v>19</v>
      </c>
      <c r="H18" s="106">
        <v>180</v>
      </c>
      <c r="I18" s="63">
        <v>162</v>
      </c>
      <c r="J18" s="107">
        <v>18</v>
      </c>
      <c r="K18" s="116">
        <v>27</v>
      </c>
      <c r="L18" s="63">
        <v>26</v>
      </c>
      <c r="M18" s="65">
        <v>1</v>
      </c>
      <c r="N18" s="62">
        <v>10</v>
      </c>
      <c r="O18" s="63">
        <v>10</v>
      </c>
      <c r="P18" s="64">
        <v>0</v>
      </c>
      <c r="Q18" s="63">
        <v>7</v>
      </c>
      <c r="R18" s="63">
        <v>7</v>
      </c>
      <c r="S18" s="63">
        <v>0</v>
      </c>
      <c r="T18" s="63">
        <v>3</v>
      </c>
      <c r="U18" s="63">
        <v>3</v>
      </c>
      <c r="V18" s="63">
        <v>0</v>
      </c>
      <c r="W18" s="62">
        <v>0</v>
      </c>
      <c r="X18" s="61">
        <v>0</v>
      </c>
      <c r="Y18" s="166">
        <v>0</v>
      </c>
      <c r="Z18" s="62">
        <v>17</v>
      </c>
      <c r="AA18" s="61">
        <v>16</v>
      </c>
      <c r="AB18" s="166">
        <v>1</v>
      </c>
      <c r="AC18" s="92"/>
    </row>
    <row r="19" spans="2:29" ht="12.9" customHeight="1" x14ac:dyDescent="0.2">
      <c r="B19" s="619"/>
      <c r="C19" s="606"/>
      <c r="D19" s="317"/>
      <c r="E19" s="234"/>
      <c r="F19" s="234">
        <v>0.90800000000000003</v>
      </c>
      <c r="G19" s="235">
        <v>9.1999999999999998E-2</v>
      </c>
      <c r="H19" s="236">
        <v>0.87</v>
      </c>
      <c r="I19" s="237">
        <v>0.78300000000000003</v>
      </c>
      <c r="J19" s="238">
        <v>8.6999999999999994E-2</v>
      </c>
      <c r="K19" s="258">
        <v>0.13</v>
      </c>
      <c r="L19" s="237">
        <v>0.126</v>
      </c>
      <c r="M19" s="239">
        <v>5.0000000000000001E-3</v>
      </c>
      <c r="N19" s="240">
        <v>4.8000000000000001E-2</v>
      </c>
      <c r="O19" s="237">
        <v>4.8000000000000001E-2</v>
      </c>
      <c r="P19" s="259">
        <v>0</v>
      </c>
      <c r="Q19" s="237">
        <v>3.4000000000000002E-2</v>
      </c>
      <c r="R19" s="237">
        <v>3.4000000000000002E-2</v>
      </c>
      <c r="S19" s="237">
        <v>0</v>
      </c>
      <c r="T19" s="237">
        <v>1.4E-2</v>
      </c>
      <c r="U19" s="237">
        <v>1.4E-2</v>
      </c>
      <c r="V19" s="241">
        <v>0</v>
      </c>
      <c r="W19" s="240">
        <v>0</v>
      </c>
      <c r="X19" s="234">
        <v>0</v>
      </c>
      <c r="Y19" s="260">
        <v>0</v>
      </c>
      <c r="Z19" s="243">
        <v>8.2000000000000003E-2</v>
      </c>
      <c r="AA19" s="234">
        <v>7.6999999999999999E-2</v>
      </c>
      <c r="AB19" s="260">
        <v>5.0000000000000001E-3</v>
      </c>
      <c r="AC19" s="93"/>
    </row>
    <row r="20" spans="2:29" ht="12.9" customHeight="1" x14ac:dyDescent="0.2">
      <c r="B20" s="619"/>
      <c r="C20" s="626"/>
      <c r="D20" s="81"/>
      <c r="E20" s="291"/>
      <c r="F20" s="262">
        <v>1</v>
      </c>
      <c r="G20" s="263">
        <v>1</v>
      </c>
      <c r="H20" s="264"/>
      <c r="I20" s="265">
        <v>0.86199999999999999</v>
      </c>
      <c r="J20" s="266">
        <v>0.94699999999999995</v>
      </c>
      <c r="K20" s="267"/>
      <c r="L20" s="265">
        <v>0.13800000000000001</v>
      </c>
      <c r="M20" s="268">
        <v>5.2999999999999999E-2</v>
      </c>
      <c r="N20" s="269"/>
      <c r="O20" s="265">
        <v>5.2999999999999999E-2</v>
      </c>
      <c r="P20" s="270">
        <v>0</v>
      </c>
      <c r="Q20" s="271"/>
      <c r="R20" s="265">
        <v>3.6999999999999998E-2</v>
      </c>
      <c r="S20" s="265">
        <v>0</v>
      </c>
      <c r="T20" s="271"/>
      <c r="U20" s="265">
        <v>1.6E-2</v>
      </c>
      <c r="V20" s="272">
        <v>0</v>
      </c>
      <c r="W20" s="269"/>
      <c r="X20" s="262">
        <v>0</v>
      </c>
      <c r="Y20" s="273">
        <v>0</v>
      </c>
      <c r="Z20" s="274"/>
      <c r="AA20" s="262">
        <v>8.5000000000000006E-2</v>
      </c>
      <c r="AB20" s="273">
        <v>5.2999999999999999E-2</v>
      </c>
      <c r="AC20" s="93"/>
    </row>
    <row r="21" spans="2:29" ht="12.9" customHeight="1" x14ac:dyDescent="0.2">
      <c r="B21" s="619"/>
      <c r="C21" s="624" t="s">
        <v>19</v>
      </c>
      <c r="D21" s="325">
        <v>72</v>
      </c>
      <c r="E21" s="35">
        <v>2194</v>
      </c>
      <c r="F21" s="35">
        <v>1356</v>
      </c>
      <c r="G21" s="94">
        <v>838</v>
      </c>
      <c r="H21" s="108">
        <v>333</v>
      </c>
      <c r="I21" s="68">
        <v>255</v>
      </c>
      <c r="J21" s="109">
        <v>78</v>
      </c>
      <c r="K21" s="114">
        <v>1861</v>
      </c>
      <c r="L21" s="55">
        <v>1101</v>
      </c>
      <c r="M21" s="58">
        <v>760</v>
      </c>
      <c r="N21" s="54">
        <v>1388</v>
      </c>
      <c r="O21" s="55">
        <v>754</v>
      </c>
      <c r="P21" s="56">
        <v>634</v>
      </c>
      <c r="Q21" s="68">
        <v>1305</v>
      </c>
      <c r="R21" s="68">
        <v>717</v>
      </c>
      <c r="S21" s="68">
        <v>588</v>
      </c>
      <c r="T21" s="68">
        <v>83</v>
      </c>
      <c r="U21" s="68">
        <v>37</v>
      </c>
      <c r="V21" s="68">
        <v>46</v>
      </c>
      <c r="W21" s="70">
        <v>132</v>
      </c>
      <c r="X21" s="36">
        <v>78</v>
      </c>
      <c r="Y21" s="171">
        <v>54</v>
      </c>
      <c r="Z21" s="70">
        <v>341</v>
      </c>
      <c r="AA21" s="36">
        <v>269</v>
      </c>
      <c r="AB21" s="171">
        <v>72</v>
      </c>
      <c r="AC21" s="92"/>
    </row>
    <row r="22" spans="2:29" ht="12.9" customHeight="1" x14ac:dyDescent="0.2">
      <c r="B22" s="619"/>
      <c r="C22" s="632"/>
      <c r="D22" s="317"/>
      <c r="E22" s="234"/>
      <c r="F22" s="234">
        <v>0.61799999999999999</v>
      </c>
      <c r="G22" s="235">
        <v>0.38200000000000001</v>
      </c>
      <c r="H22" s="236">
        <v>0.152</v>
      </c>
      <c r="I22" s="237">
        <v>0.11600000000000001</v>
      </c>
      <c r="J22" s="238">
        <v>3.5999999999999997E-2</v>
      </c>
      <c r="K22" s="258">
        <v>0.84799999999999998</v>
      </c>
      <c r="L22" s="237">
        <v>0.502</v>
      </c>
      <c r="M22" s="239">
        <v>0.34599999999999997</v>
      </c>
      <c r="N22" s="240">
        <v>0.63300000000000001</v>
      </c>
      <c r="O22" s="237">
        <v>0.34399999999999997</v>
      </c>
      <c r="P22" s="259">
        <v>0.28899999999999998</v>
      </c>
      <c r="Q22" s="237">
        <v>0.59499999999999997</v>
      </c>
      <c r="R22" s="237">
        <v>0.32700000000000001</v>
      </c>
      <c r="S22" s="237">
        <v>0.26800000000000002</v>
      </c>
      <c r="T22" s="237">
        <v>3.7999999999999999E-2</v>
      </c>
      <c r="U22" s="237">
        <v>1.7000000000000001E-2</v>
      </c>
      <c r="V22" s="241">
        <v>2.1000000000000001E-2</v>
      </c>
      <c r="W22" s="240">
        <v>0.06</v>
      </c>
      <c r="X22" s="234">
        <v>3.5999999999999997E-2</v>
      </c>
      <c r="Y22" s="260">
        <v>2.5000000000000001E-2</v>
      </c>
      <c r="Z22" s="243">
        <v>0.155</v>
      </c>
      <c r="AA22" s="234">
        <v>0.123</v>
      </c>
      <c r="AB22" s="260">
        <v>3.3000000000000002E-2</v>
      </c>
      <c r="AC22" s="93"/>
    </row>
    <row r="23" spans="2:29" ht="12.9" customHeight="1" x14ac:dyDescent="0.2">
      <c r="B23" s="619"/>
      <c r="C23" s="622"/>
      <c r="D23" s="326"/>
      <c r="E23" s="291"/>
      <c r="F23" s="262">
        <v>1</v>
      </c>
      <c r="G23" s="263">
        <v>1</v>
      </c>
      <c r="H23" s="264"/>
      <c r="I23" s="265">
        <v>0.188</v>
      </c>
      <c r="J23" s="266">
        <v>9.2999999999999999E-2</v>
      </c>
      <c r="K23" s="267"/>
      <c r="L23" s="265">
        <v>0.81200000000000006</v>
      </c>
      <c r="M23" s="268">
        <v>0.90700000000000003</v>
      </c>
      <c r="N23" s="269"/>
      <c r="O23" s="265">
        <v>0.55600000000000005</v>
      </c>
      <c r="P23" s="270">
        <v>0.75700000000000001</v>
      </c>
      <c r="Q23" s="271"/>
      <c r="R23" s="265">
        <v>0.52900000000000003</v>
      </c>
      <c r="S23" s="265">
        <v>0.70199999999999996</v>
      </c>
      <c r="T23" s="271"/>
      <c r="U23" s="265">
        <v>2.7E-2</v>
      </c>
      <c r="V23" s="272">
        <v>5.5E-2</v>
      </c>
      <c r="W23" s="269"/>
      <c r="X23" s="262">
        <v>5.8000000000000003E-2</v>
      </c>
      <c r="Y23" s="273">
        <v>6.4000000000000001E-2</v>
      </c>
      <c r="Z23" s="274"/>
      <c r="AA23" s="262">
        <v>0.19800000000000001</v>
      </c>
      <c r="AB23" s="273">
        <v>8.5999999999999993E-2</v>
      </c>
      <c r="AC23" s="93"/>
    </row>
    <row r="24" spans="2:29" ht="12.9" customHeight="1" x14ac:dyDescent="0.2">
      <c r="B24" s="619"/>
      <c r="C24" s="633" t="s">
        <v>51</v>
      </c>
      <c r="D24" s="202">
        <v>24</v>
      </c>
      <c r="E24" s="35">
        <v>298</v>
      </c>
      <c r="F24" s="35">
        <v>273</v>
      </c>
      <c r="G24" s="94">
        <v>25</v>
      </c>
      <c r="H24" s="108">
        <v>155</v>
      </c>
      <c r="I24" s="68">
        <v>151</v>
      </c>
      <c r="J24" s="109">
        <v>4</v>
      </c>
      <c r="K24" s="114">
        <v>143</v>
      </c>
      <c r="L24" s="55">
        <v>122</v>
      </c>
      <c r="M24" s="58">
        <v>21</v>
      </c>
      <c r="N24" s="54">
        <v>45</v>
      </c>
      <c r="O24" s="55">
        <v>28</v>
      </c>
      <c r="P24" s="56">
        <v>17</v>
      </c>
      <c r="Q24" s="68">
        <v>10</v>
      </c>
      <c r="R24" s="68">
        <v>7</v>
      </c>
      <c r="S24" s="68">
        <v>3</v>
      </c>
      <c r="T24" s="68">
        <v>35</v>
      </c>
      <c r="U24" s="68">
        <v>21</v>
      </c>
      <c r="V24" s="68">
        <v>14</v>
      </c>
      <c r="W24" s="70">
        <v>0</v>
      </c>
      <c r="X24" s="36">
        <v>0</v>
      </c>
      <c r="Y24" s="171">
        <v>0</v>
      </c>
      <c r="Z24" s="70">
        <v>98</v>
      </c>
      <c r="AA24" s="36">
        <v>94</v>
      </c>
      <c r="AB24" s="171">
        <v>4</v>
      </c>
      <c r="AC24" s="92"/>
    </row>
    <row r="25" spans="2:29" ht="12.9" customHeight="1" x14ac:dyDescent="0.2">
      <c r="B25" s="619"/>
      <c r="C25" s="634"/>
      <c r="D25" s="317"/>
      <c r="E25" s="234"/>
      <c r="F25" s="234">
        <v>0.91600000000000004</v>
      </c>
      <c r="G25" s="235">
        <v>8.4000000000000005E-2</v>
      </c>
      <c r="H25" s="236">
        <v>0.52</v>
      </c>
      <c r="I25" s="237">
        <v>0.50700000000000001</v>
      </c>
      <c r="J25" s="238">
        <v>1.2999999999999999E-2</v>
      </c>
      <c r="K25" s="258">
        <v>0.48</v>
      </c>
      <c r="L25" s="237">
        <v>0.40899999999999997</v>
      </c>
      <c r="M25" s="239">
        <v>7.0000000000000007E-2</v>
      </c>
      <c r="N25" s="240">
        <v>0.151</v>
      </c>
      <c r="O25" s="237">
        <v>9.4E-2</v>
      </c>
      <c r="P25" s="259">
        <v>5.7000000000000002E-2</v>
      </c>
      <c r="Q25" s="237">
        <v>3.4000000000000002E-2</v>
      </c>
      <c r="R25" s="237">
        <v>2.3E-2</v>
      </c>
      <c r="S25" s="237">
        <v>0.01</v>
      </c>
      <c r="T25" s="237">
        <v>0.11700000000000001</v>
      </c>
      <c r="U25" s="237">
        <v>7.0000000000000007E-2</v>
      </c>
      <c r="V25" s="241">
        <v>4.7E-2</v>
      </c>
      <c r="W25" s="240">
        <v>0</v>
      </c>
      <c r="X25" s="234">
        <v>0</v>
      </c>
      <c r="Y25" s="260">
        <v>0</v>
      </c>
      <c r="Z25" s="243">
        <v>0.32900000000000001</v>
      </c>
      <c r="AA25" s="234">
        <v>0.315</v>
      </c>
      <c r="AB25" s="260">
        <v>1.2999999999999999E-2</v>
      </c>
      <c r="AC25" s="93"/>
    </row>
    <row r="26" spans="2:29" ht="12.9" customHeight="1" x14ac:dyDescent="0.2">
      <c r="B26" s="619"/>
      <c r="C26" s="635"/>
      <c r="D26" s="326"/>
      <c r="E26" s="291"/>
      <c r="F26" s="262">
        <v>1</v>
      </c>
      <c r="G26" s="263">
        <v>1</v>
      </c>
      <c r="H26" s="264"/>
      <c r="I26" s="265">
        <v>0.55300000000000005</v>
      </c>
      <c r="J26" s="266">
        <v>0.16</v>
      </c>
      <c r="K26" s="267"/>
      <c r="L26" s="265">
        <v>0.44700000000000001</v>
      </c>
      <c r="M26" s="268">
        <v>0.84</v>
      </c>
      <c r="N26" s="269"/>
      <c r="O26" s="265">
        <v>0.10299999999999999</v>
      </c>
      <c r="P26" s="270">
        <v>0.68</v>
      </c>
      <c r="Q26" s="271"/>
      <c r="R26" s="265">
        <v>2.5999999999999999E-2</v>
      </c>
      <c r="S26" s="265">
        <v>0.12</v>
      </c>
      <c r="T26" s="271"/>
      <c r="U26" s="265">
        <v>7.6999999999999999E-2</v>
      </c>
      <c r="V26" s="272">
        <v>0.56000000000000005</v>
      </c>
      <c r="W26" s="269"/>
      <c r="X26" s="262">
        <v>0</v>
      </c>
      <c r="Y26" s="273">
        <v>0</v>
      </c>
      <c r="Z26" s="274"/>
      <c r="AA26" s="262">
        <v>0.34399999999999997</v>
      </c>
      <c r="AB26" s="273">
        <v>0.16</v>
      </c>
      <c r="AC26" s="93"/>
    </row>
    <row r="27" spans="2:29" ht="12.9" customHeight="1" x14ac:dyDescent="0.2">
      <c r="B27" s="619"/>
      <c r="C27" s="636" t="s">
        <v>21</v>
      </c>
      <c r="D27" s="202">
        <v>102</v>
      </c>
      <c r="E27" s="35">
        <v>606</v>
      </c>
      <c r="F27" s="35">
        <v>347</v>
      </c>
      <c r="G27" s="94">
        <v>259</v>
      </c>
      <c r="H27" s="108">
        <v>164</v>
      </c>
      <c r="I27" s="68">
        <v>116</v>
      </c>
      <c r="J27" s="109">
        <v>48</v>
      </c>
      <c r="K27" s="114">
        <v>442</v>
      </c>
      <c r="L27" s="55">
        <v>231</v>
      </c>
      <c r="M27" s="58">
        <v>211</v>
      </c>
      <c r="N27" s="54">
        <v>332</v>
      </c>
      <c r="O27" s="55">
        <v>148</v>
      </c>
      <c r="P27" s="56">
        <v>184</v>
      </c>
      <c r="Q27" s="68">
        <v>82</v>
      </c>
      <c r="R27" s="68">
        <v>49</v>
      </c>
      <c r="S27" s="68">
        <v>33</v>
      </c>
      <c r="T27" s="68">
        <v>250</v>
      </c>
      <c r="U27" s="68">
        <v>99</v>
      </c>
      <c r="V27" s="68">
        <v>151</v>
      </c>
      <c r="W27" s="70">
        <v>15</v>
      </c>
      <c r="X27" s="36">
        <v>14</v>
      </c>
      <c r="Y27" s="171">
        <v>1</v>
      </c>
      <c r="Z27" s="70">
        <v>95</v>
      </c>
      <c r="AA27" s="36">
        <v>69</v>
      </c>
      <c r="AB27" s="171">
        <v>26</v>
      </c>
      <c r="AC27" s="92"/>
    </row>
    <row r="28" spans="2:29" ht="12.9" customHeight="1" x14ac:dyDescent="0.2">
      <c r="B28" s="619"/>
      <c r="C28" s="637"/>
      <c r="D28" s="317"/>
      <c r="E28" s="234"/>
      <c r="F28" s="234">
        <v>0.57299999999999995</v>
      </c>
      <c r="G28" s="235">
        <v>0.42699999999999999</v>
      </c>
      <c r="H28" s="236">
        <v>0.27100000000000002</v>
      </c>
      <c r="I28" s="237">
        <v>0.191</v>
      </c>
      <c r="J28" s="238">
        <v>7.9000000000000001E-2</v>
      </c>
      <c r="K28" s="258">
        <v>0.72899999999999998</v>
      </c>
      <c r="L28" s="237">
        <v>0.38100000000000001</v>
      </c>
      <c r="M28" s="239">
        <v>0.34799999999999998</v>
      </c>
      <c r="N28" s="240">
        <v>0.54800000000000004</v>
      </c>
      <c r="O28" s="237">
        <v>0.24399999999999999</v>
      </c>
      <c r="P28" s="259">
        <v>0.30399999999999999</v>
      </c>
      <c r="Q28" s="237">
        <v>0.13500000000000001</v>
      </c>
      <c r="R28" s="237">
        <v>8.1000000000000003E-2</v>
      </c>
      <c r="S28" s="237">
        <v>5.3999999999999999E-2</v>
      </c>
      <c r="T28" s="237">
        <v>0.41299999999999998</v>
      </c>
      <c r="U28" s="237">
        <v>0.16300000000000001</v>
      </c>
      <c r="V28" s="241">
        <v>0.249</v>
      </c>
      <c r="W28" s="240">
        <v>2.5000000000000001E-2</v>
      </c>
      <c r="X28" s="234">
        <v>2.3E-2</v>
      </c>
      <c r="Y28" s="260">
        <v>2E-3</v>
      </c>
      <c r="Z28" s="243">
        <v>0.157</v>
      </c>
      <c r="AA28" s="234">
        <v>0.114</v>
      </c>
      <c r="AB28" s="260">
        <v>4.2999999999999997E-2</v>
      </c>
      <c r="AC28" s="93"/>
    </row>
    <row r="29" spans="2:29" ht="12.9" customHeight="1" x14ac:dyDescent="0.2">
      <c r="B29" s="619"/>
      <c r="C29" s="638"/>
      <c r="D29" s="326"/>
      <c r="E29" s="291"/>
      <c r="F29" s="262">
        <v>1</v>
      </c>
      <c r="G29" s="263">
        <v>1</v>
      </c>
      <c r="H29" s="264"/>
      <c r="I29" s="265">
        <v>0.33400000000000002</v>
      </c>
      <c r="J29" s="266">
        <v>0.185</v>
      </c>
      <c r="K29" s="267"/>
      <c r="L29" s="265">
        <v>0.66600000000000004</v>
      </c>
      <c r="M29" s="268">
        <v>0.81499999999999995</v>
      </c>
      <c r="N29" s="269"/>
      <c r="O29" s="265">
        <v>0.42699999999999999</v>
      </c>
      <c r="P29" s="270">
        <v>0.71</v>
      </c>
      <c r="Q29" s="271"/>
      <c r="R29" s="265">
        <v>0.14099999999999999</v>
      </c>
      <c r="S29" s="265">
        <v>0.127</v>
      </c>
      <c r="T29" s="271"/>
      <c r="U29" s="265">
        <v>0.28499999999999998</v>
      </c>
      <c r="V29" s="272">
        <v>0.58299999999999996</v>
      </c>
      <c r="W29" s="269"/>
      <c r="X29" s="262">
        <v>0.04</v>
      </c>
      <c r="Y29" s="273">
        <v>4.0000000000000001E-3</v>
      </c>
      <c r="Z29" s="274"/>
      <c r="AA29" s="262">
        <v>0.19900000000000001</v>
      </c>
      <c r="AB29" s="273">
        <v>0.1</v>
      </c>
      <c r="AC29" s="93"/>
    </row>
    <row r="30" spans="2:29" ht="12.9" customHeight="1" x14ac:dyDescent="0.2">
      <c r="B30" s="619"/>
      <c r="C30" s="624" t="s">
        <v>22</v>
      </c>
      <c r="D30" s="202">
        <v>15</v>
      </c>
      <c r="E30" s="35">
        <v>242</v>
      </c>
      <c r="F30" s="35">
        <v>102</v>
      </c>
      <c r="G30" s="94">
        <v>140</v>
      </c>
      <c r="H30" s="108">
        <v>33</v>
      </c>
      <c r="I30" s="68">
        <v>14</v>
      </c>
      <c r="J30" s="109">
        <v>19</v>
      </c>
      <c r="K30" s="114">
        <v>209</v>
      </c>
      <c r="L30" s="55">
        <v>88</v>
      </c>
      <c r="M30" s="58">
        <v>121</v>
      </c>
      <c r="N30" s="54">
        <v>66</v>
      </c>
      <c r="O30" s="55">
        <v>8</v>
      </c>
      <c r="P30" s="56">
        <v>58</v>
      </c>
      <c r="Q30" s="68">
        <v>37</v>
      </c>
      <c r="R30" s="68">
        <v>6</v>
      </c>
      <c r="S30" s="68">
        <v>31</v>
      </c>
      <c r="T30" s="68">
        <v>29</v>
      </c>
      <c r="U30" s="68">
        <v>2</v>
      </c>
      <c r="V30" s="68">
        <v>27</v>
      </c>
      <c r="W30" s="70">
        <v>2</v>
      </c>
      <c r="X30" s="36">
        <v>2</v>
      </c>
      <c r="Y30" s="171">
        <v>0</v>
      </c>
      <c r="Z30" s="70">
        <v>141</v>
      </c>
      <c r="AA30" s="36">
        <v>78</v>
      </c>
      <c r="AB30" s="171">
        <v>63</v>
      </c>
      <c r="AC30" s="92"/>
    </row>
    <row r="31" spans="2:29" ht="12.9" customHeight="1" x14ac:dyDescent="0.2">
      <c r="B31" s="619"/>
      <c r="C31" s="632"/>
      <c r="D31" s="317"/>
      <c r="E31" s="234"/>
      <c r="F31" s="234">
        <v>0.42099999999999999</v>
      </c>
      <c r="G31" s="235">
        <v>0.57899999999999996</v>
      </c>
      <c r="H31" s="236">
        <v>0.13600000000000001</v>
      </c>
      <c r="I31" s="237">
        <v>5.8000000000000003E-2</v>
      </c>
      <c r="J31" s="238">
        <v>7.9000000000000001E-2</v>
      </c>
      <c r="K31" s="258">
        <v>0.86399999999999999</v>
      </c>
      <c r="L31" s="237">
        <v>0.36399999999999999</v>
      </c>
      <c r="M31" s="239">
        <v>0.5</v>
      </c>
      <c r="N31" s="240">
        <v>0.27300000000000002</v>
      </c>
      <c r="O31" s="237">
        <v>3.3000000000000002E-2</v>
      </c>
      <c r="P31" s="259">
        <v>0.24</v>
      </c>
      <c r="Q31" s="237">
        <v>0.153</v>
      </c>
      <c r="R31" s="237">
        <v>2.5000000000000001E-2</v>
      </c>
      <c r="S31" s="237">
        <v>0.128</v>
      </c>
      <c r="T31" s="237">
        <v>0.12</v>
      </c>
      <c r="U31" s="237">
        <v>8.0000000000000002E-3</v>
      </c>
      <c r="V31" s="241">
        <v>0.112</v>
      </c>
      <c r="W31" s="240">
        <v>8.0000000000000002E-3</v>
      </c>
      <c r="X31" s="234">
        <v>8.0000000000000002E-3</v>
      </c>
      <c r="Y31" s="260">
        <v>0</v>
      </c>
      <c r="Z31" s="243">
        <v>0.58299999999999996</v>
      </c>
      <c r="AA31" s="234">
        <v>0.32200000000000001</v>
      </c>
      <c r="AB31" s="260">
        <v>0.26</v>
      </c>
      <c r="AC31" s="93"/>
    </row>
    <row r="32" spans="2:29" ht="12.9" customHeight="1" x14ac:dyDescent="0.2">
      <c r="B32" s="619"/>
      <c r="C32" s="622"/>
      <c r="D32" s="326"/>
      <c r="E32" s="291"/>
      <c r="F32" s="262">
        <v>1</v>
      </c>
      <c r="G32" s="263">
        <v>1</v>
      </c>
      <c r="H32" s="264"/>
      <c r="I32" s="265">
        <v>0.13700000000000001</v>
      </c>
      <c r="J32" s="266">
        <v>0.13600000000000001</v>
      </c>
      <c r="K32" s="267"/>
      <c r="L32" s="265">
        <v>0.86299999999999999</v>
      </c>
      <c r="M32" s="268">
        <v>0.86399999999999999</v>
      </c>
      <c r="N32" s="269"/>
      <c r="O32" s="265">
        <v>7.8E-2</v>
      </c>
      <c r="P32" s="270">
        <v>0.41399999999999998</v>
      </c>
      <c r="Q32" s="271"/>
      <c r="R32" s="265">
        <v>5.8999999999999997E-2</v>
      </c>
      <c r="S32" s="265">
        <v>0.221</v>
      </c>
      <c r="T32" s="271"/>
      <c r="U32" s="265">
        <v>0.02</v>
      </c>
      <c r="V32" s="272">
        <v>0.193</v>
      </c>
      <c r="W32" s="269"/>
      <c r="X32" s="262">
        <v>0.02</v>
      </c>
      <c r="Y32" s="273">
        <v>0</v>
      </c>
      <c r="Z32" s="274"/>
      <c r="AA32" s="262">
        <v>0.76500000000000001</v>
      </c>
      <c r="AB32" s="273">
        <v>0.45</v>
      </c>
      <c r="AC32" s="93"/>
    </row>
    <row r="33" spans="2:29" ht="12.9" customHeight="1" x14ac:dyDescent="0.2">
      <c r="B33" s="619"/>
      <c r="C33" s="632" t="s">
        <v>23</v>
      </c>
      <c r="D33" s="202">
        <v>171</v>
      </c>
      <c r="E33" s="35">
        <v>4994</v>
      </c>
      <c r="F33" s="35">
        <v>2160</v>
      </c>
      <c r="G33" s="94">
        <v>2834</v>
      </c>
      <c r="H33" s="108">
        <v>1235</v>
      </c>
      <c r="I33" s="68">
        <v>505</v>
      </c>
      <c r="J33" s="109">
        <v>730</v>
      </c>
      <c r="K33" s="114">
        <v>3759</v>
      </c>
      <c r="L33" s="55">
        <v>1655</v>
      </c>
      <c r="M33" s="58">
        <v>2104</v>
      </c>
      <c r="N33" s="54">
        <v>2464</v>
      </c>
      <c r="O33" s="55">
        <v>872</v>
      </c>
      <c r="P33" s="56">
        <v>1592</v>
      </c>
      <c r="Q33" s="68">
        <v>648</v>
      </c>
      <c r="R33" s="68">
        <v>342</v>
      </c>
      <c r="S33" s="68">
        <v>306</v>
      </c>
      <c r="T33" s="68">
        <v>1816</v>
      </c>
      <c r="U33" s="68">
        <v>530</v>
      </c>
      <c r="V33" s="68">
        <v>1286</v>
      </c>
      <c r="W33" s="70">
        <v>180</v>
      </c>
      <c r="X33" s="36">
        <v>91</v>
      </c>
      <c r="Y33" s="171">
        <v>89</v>
      </c>
      <c r="Z33" s="70">
        <v>1115</v>
      </c>
      <c r="AA33" s="36">
        <v>692</v>
      </c>
      <c r="AB33" s="171">
        <v>423</v>
      </c>
      <c r="AC33" s="92"/>
    </row>
    <row r="34" spans="2:29" ht="12.9" customHeight="1" x14ac:dyDescent="0.2">
      <c r="B34" s="619"/>
      <c r="C34" s="632"/>
      <c r="D34" s="317"/>
      <c r="E34" s="234"/>
      <c r="F34" s="234">
        <v>0.433</v>
      </c>
      <c r="G34" s="235">
        <v>0.56699999999999995</v>
      </c>
      <c r="H34" s="236">
        <v>0.247</v>
      </c>
      <c r="I34" s="237">
        <v>0.10100000000000001</v>
      </c>
      <c r="J34" s="238">
        <v>0.14599999999999999</v>
      </c>
      <c r="K34" s="258">
        <v>0.753</v>
      </c>
      <c r="L34" s="237">
        <v>0.33100000000000002</v>
      </c>
      <c r="M34" s="239">
        <v>0.42099999999999999</v>
      </c>
      <c r="N34" s="240">
        <v>0.49299999999999999</v>
      </c>
      <c r="O34" s="237">
        <v>0.17499999999999999</v>
      </c>
      <c r="P34" s="259">
        <v>0.31900000000000001</v>
      </c>
      <c r="Q34" s="237">
        <v>0.13</v>
      </c>
      <c r="R34" s="237">
        <v>6.8000000000000005E-2</v>
      </c>
      <c r="S34" s="237">
        <v>6.0999999999999999E-2</v>
      </c>
      <c r="T34" s="237">
        <v>0.36399999999999999</v>
      </c>
      <c r="U34" s="237">
        <v>0.106</v>
      </c>
      <c r="V34" s="241">
        <v>0.25800000000000001</v>
      </c>
      <c r="W34" s="240">
        <v>3.5999999999999997E-2</v>
      </c>
      <c r="X34" s="234">
        <v>1.7999999999999999E-2</v>
      </c>
      <c r="Y34" s="260">
        <v>1.7999999999999999E-2</v>
      </c>
      <c r="Z34" s="243">
        <v>0.223</v>
      </c>
      <c r="AA34" s="234">
        <v>0.13900000000000001</v>
      </c>
      <c r="AB34" s="260">
        <v>8.5000000000000006E-2</v>
      </c>
      <c r="AC34" s="93"/>
    </row>
    <row r="35" spans="2:29" ht="12.9" customHeight="1" thickBot="1" x14ac:dyDescent="0.25">
      <c r="B35" s="627"/>
      <c r="C35" s="632"/>
      <c r="D35" s="327"/>
      <c r="E35" s="291"/>
      <c r="F35" s="262">
        <v>1</v>
      </c>
      <c r="G35" s="263">
        <v>1</v>
      </c>
      <c r="H35" s="264"/>
      <c r="I35" s="265">
        <v>0.23400000000000001</v>
      </c>
      <c r="J35" s="266">
        <v>0.25800000000000001</v>
      </c>
      <c r="K35" s="267"/>
      <c r="L35" s="276">
        <v>0.76600000000000001</v>
      </c>
      <c r="M35" s="268">
        <v>0.74199999999999999</v>
      </c>
      <c r="N35" s="269"/>
      <c r="O35" s="265">
        <v>0.40400000000000003</v>
      </c>
      <c r="P35" s="270">
        <v>0.56200000000000006</v>
      </c>
      <c r="Q35" s="271"/>
      <c r="R35" s="265">
        <v>0.158</v>
      </c>
      <c r="S35" s="265">
        <v>0.108</v>
      </c>
      <c r="T35" s="271"/>
      <c r="U35" s="265">
        <v>0.245</v>
      </c>
      <c r="V35" s="272">
        <v>0.45400000000000001</v>
      </c>
      <c r="W35" s="269"/>
      <c r="X35" s="262">
        <v>4.2000000000000003E-2</v>
      </c>
      <c r="Y35" s="273">
        <v>3.1E-2</v>
      </c>
      <c r="Z35" s="274"/>
      <c r="AA35" s="262">
        <v>0.32</v>
      </c>
      <c r="AB35" s="273">
        <v>0.14899999999999999</v>
      </c>
      <c r="AC35" s="93"/>
    </row>
    <row r="36" spans="2:29" ht="12.9" customHeight="1" thickTop="1" x14ac:dyDescent="0.2">
      <c r="B36" s="618" t="s">
        <v>24</v>
      </c>
      <c r="C36" s="621" t="s">
        <v>25</v>
      </c>
      <c r="D36" s="202">
        <v>100</v>
      </c>
      <c r="E36" s="61">
        <v>177</v>
      </c>
      <c r="F36" s="61">
        <v>93</v>
      </c>
      <c r="G36" s="95">
        <v>84</v>
      </c>
      <c r="H36" s="106">
        <v>94</v>
      </c>
      <c r="I36" s="63">
        <v>63</v>
      </c>
      <c r="J36" s="107">
        <v>31</v>
      </c>
      <c r="K36" s="116">
        <v>83</v>
      </c>
      <c r="L36" s="68">
        <v>30</v>
      </c>
      <c r="M36" s="65">
        <v>53</v>
      </c>
      <c r="N36" s="62">
        <v>73</v>
      </c>
      <c r="O36" s="63">
        <v>24</v>
      </c>
      <c r="P36" s="64">
        <v>49</v>
      </c>
      <c r="Q36" s="63">
        <v>5</v>
      </c>
      <c r="R36" s="63">
        <v>3</v>
      </c>
      <c r="S36" s="63">
        <v>2</v>
      </c>
      <c r="T36" s="63">
        <v>68</v>
      </c>
      <c r="U36" s="63">
        <v>21</v>
      </c>
      <c r="V36" s="63">
        <v>47</v>
      </c>
      <c r="W36" s="62">
        <v>0</v>
      </c>
      <c r="X36" s="61">
        <v>0</v>
      </c>
      <c r="Y36" s="166">
        <v>0</v>
      </c>
      <c r="Z36" s="62">
        <v>10</v>
      </c>
      <c r="AA36" s="61">
        <v>6</v>
      </c>
      <c r="AB36" s="166">
        <v>4</v>
      </c>
      <c r="AC36" s="92"/>
    </row>
    <row r="37" spans="2:29" ht="12.9" customHeight="1" x14ac:dyDescent="0.2">
      <c r="B37" s="619"/>
      <c r="C37" s="622"/>
      <c r="D37" s="317"/>
      <c r="E37" s="234"/>
      <c r="F37" s="234">
        <v>0.52500000000000002</v>
      </c>
      <c r="G37" s="235">
        <v>0.47499999999999998</v>
      </c>
      <c r="H37" s="236">
        <v>0.53100000000000003</v>
      </c>
      <c r="I37" s="237">
        <v>0.35599999999999998</v>
      </c>
      <c r="J37" s="238">
        <v>0.17499999999999999</v>
      </c>
      <c r="K37" s="258">
        <v>0.46899999999999997</v>
      </c>
      <c r="L37" s="237">
        <v>0.16900000000000001</v>
      </c>
      <c r="M37" s="239">
        <v>0.29899999999999999</v>
      </c>
      <c r="N37" s="240">
        <v>0.41199999999999998</v>
      </c>
      <c r="O37" s="237">
        <v>0.13600000000000001</v>
      </c>
      <c r="P37" s="259">
        <v>0.27700000000000002</v>
      </c>
      <c r="Q37" s="237">
        <v>2.8000000000000001E-2</v>
      </c>
      <c r="R37" s="237">
        <v>1.7000000000000001E-2</v>
      </c>
      <c r="S37" s="237">
        <v>1.0999999999999999E-2</v>
      </c>
      <c r="T37" s="237">
        <v>0.38400000000000001</v>
      </c>
      <c r="U37" s="237">
        <v>0.11899999999999999</v>
      </c>
      <c r="V37" s="241">
        <v>0.26600000000000001</v>
      </c>
      <c r="W37" s="240">
        <v>0</v>
      </c>
      <c r="X37" s="234">
        <v>0</v>
      </c>
      <c r="Y37" s="260">
        <v>0</v>
      </c>
      <c r="Z37" s="243">
        <v>5.6000000000000001E-2</v>
      </c>
      <c r="AA37" s="234">
        <v>3.4000000000000002E-2</v>
      </c>
      <c r="AB37" s="260">
        <v>2.3E-2</v>
      </c>
      <c r="AC37" s="93"/>
    </row>
    <row r="38" spans="2:29" ht="12.9" customHeight="1" x14ac:dyDescent="0.2">
      <c r="B38" s="619"/>
      <c r="C38" s="623"/>
      <c r="D38" s="326"/>
      <c r="E38" s="291"/>
      <c r="F38" s="262">
        <v>1</v>
      </c>
      <c r="G38" s="263">
        <v>1</v>
      </c>
      <c r="H38" s="264"/>
      <c r="I38" s="265">
        <v>0.67700000000000005</v>
      </c>
      <c r="J38" s="266">
        <v>0.36899999999999999</v>
      </c>
      <c r="K38" s="267"/>
      <c r="L38" s="265">
        <v>0.32300000000000001</v>
      </c>
      <c r="M38" s="272">
        <v>0.63100000000000001</v>
      </c>
      <c r="N38" s="269"/>
      <c r="O38" s="265">
        <v>0.25800000000000001</v>
      </c>
      <c r="P38" s="270">
        <v>0.58299999999999996</v>
      </c>
      <c r="Q38" s="271"/>
      <c r="R38" s="265">
        <v>3.2000000000000001E-2</v>
      </c>
      <c r="S38" s="265">
        <v>2.4E-2</v>
      </c>
      <c r="T38" s="271"/>
      <c r="U38" s="265">
        <v>0.22600000000000001</v>
      </c>
      <c r="V38" s="272">
        <v>0.56000000000000005</v>
      </c>
      <c r="W38" s="269"/>
      <c r="X38" s="262">
        <v>0</v>
      </c>
      <c r="Y38" s="273">
        <v>0</v>
      </c>
      <c r="Z38" s="274"/>
      <c r="AA38" s="262">
        <v>6.5000000000000002E-2</v>
      </c>
      <c r="AB38" s="273">
        <v>4.8000000000000001E-2</v>
      </c>
      <c r="AC38" s="93"/>
    </row>
    <row r="39" spans="2:29" ht="12.9" customHeight="1" x14ac:dyDescent="0.2">
      <c r="B39" s="619"/>
      <c r="C39" s="623" t="s">
        <v>26</v>
      </c>
      <c r="D39" s="202">
        <v>177</v>
      </c>
      <c r="E39" s="35">
        <v>671</v>
      </c>
      <c r="F39" s="35">
        <v>407</v>
      </c>
      <c r="G39" s="94">
        <v>264</v>
      </c>
      <c r="H39" s="108">
        <v>375</v>
      </c>
      <c r="I39" s="68">
        <v>273</v>
      </c>
      <c r="J39" s="109">
        <v>102</v>
      </c>
      <c r="K39" s="114">
        <v>296</v>
      </c>
      <c r="L39" s="55">
        <v>134</v>
      </c>
      <c r="M39" s="69">
        <v>162</v>
      </c>
      <c r="N39" s="54">
        <v>249</v>
      </c>
      <c r="O39" s="55">
        <v>99</v>
      </c>
      <c r="P39" s="56">
        <v>150</v>
      </c>
      <c r="Q39" s="68">
        <v>73</v>
      </c>
      <c r="R39" s="68">
        <v>31</v>
      </c>
      <c r="S39" s="68">
        <v>42</v>
      </c>
      <c r="T39" s="68">
        <v>176</v>
      </c>
      <c r="U39" s="68">
        <v>68</v>
      </c>
      <c r="V39" s="68">
        <v>108</v>
      </c>
      <c r="W39" s="70">
        <v>1</v>
      </c>
      <c r="X39" s="36">
        <v>0</v>
      </c>
      <c r="Y39" s="171">
        <v>1</v>
      </c>
      <c r="Z39" s="70">
        <v>46</v>
      </c>
      <c r="AA39" s="36">
        <v>35</v>
      </c>
      <c r="AB39" s="171">
        <v>11</v>
      </c>
      <c r="AC39" s="92"/>
    </row>
    <row r="40" spans="2:29" ht="12.9" customHeight="1" x14ac:dyDescent="0.2">
      <c r="B40" s="619"/>
      <c r="C40" s="623"/>
      <c r="D40" s="317"/>
      <c r="E40" s="234"/>
      <c r="F40" s="234">
        <v>0.60699999999999998</v>
      </c>
      <c r="G40" s="235">
        <v>0.39300000000000002</v>
      </c>
      <c r="H40" s="236">
        <v>0.55900000000000005</v>
      </c>
      <c r="I40" s="237">
        <v>0.40699999999999997</v>
      </c>
      <c r="J40" s="238">
        <v>0.152</v>
      </c>
      <c r="K40" s="258">
        <v>0.441</v>
      </c>
      <c r="L40" s="237">
        <v>0.2</v>
      </c>
      <c r="M40" s="239">
        <v>0.24099999999999999</v>
      </c>
      <c r="N40" s="240">
        <v>0.371</v>
      </c>
      <c r="O40" s="237">
        <v>0.14799999999999999</v>
      </c>
      <c r="P40" s="259">
        <v>0.224</v>
      </c>
      <c r="Q40" s="237">
        <v>0.109</v>
      </c>
      <c r="R40" s="237">
        <v>4.5999999999999999E-2</v>
      </c>
      <c r="S40" s="237">
        <v>6.3E-2</v>
      </c>
      <c r="T40" s="237">
        <v>0.26200000000000001</v>
      </c>
      <c r="U40" s="237">
        <v>0.10100000000000001</v>
      </c>
      <c r="V40" s="241">
        <v>0.161</v>
      </c>
      <c r="W40" s="240">
        <v>1E-3</v>
      </c>
      <c r="X40" s="234">
        <v>0</v>
      </c>
      <c r="Y40" s="260">
        <v>1E-3</v>
      </c>
      <c r="Z40" s="243">
        <v>6.9000000000000006E-2</v>
      </c>
      <c r="AA40" s="234">
        <v>5.1999999999999998E-2</v>
      </c>
      <c r="AB40" s="260">
        <v>1.6E-2</v>
      </c>
      <c r="AC40" s="93"/>
    </row>
    <row r="41" spans="2:29" ht="12.9" customHeight="1" x14ac:dyDescent="0.2">
      <c r="B41" s="619"/>
      <c r="C41" s="623"/>
      <c r="D41" s="326"/>
      <c r="E41" s="291"/>
      <c r="F41" s="262">
        <v>1</v>
      </c>
      <c r="G41" s="263">
        <v>1</v>
      </c>
      <c r="H41" s="264"/>
      <c r="I41" s="265">
        <v>0.67100000000000004</v>
      </c>
      <c r="J41" s="266">
        <v>0.38600000000000001</v>
      </c>
      <c r="K41" s="267"/>
      <c r="L41" s="265">
        <v>0.32900000000000001</v>
      </c>
      <c r="M41" s="268">
        <v>0.61399999999999999</v>
      </c>
      <c r="N41" s="269"/>
      <c r="O41" s="265">
        <v>0.24299999999999999</v>
      </c>
      <c r="P41" s="270">
        <v>0.56799999999999995</v>
      </c>
      <c r="Q41" s="271"/>
      <c r="R41" s="265">
        <v>7.5999999999999998E-2</v>
      </c>
      <c r="S41" s="265">
        <v>0.159</v>
      </c>
      <c r="T41" s="271"/>
      <c r="U41" s="265">
        <v>0.16700000000000001</v>
      </c>
      <c r="V41" s="272">
        <v>0.40899999999999997</v>
      </c>
      <c r="W41" s="269"/>
      <c r="X41" s="262">
        <v>0</v>
      </c>
      <c r="Y41" s="273">
        <v>4.0000000000000001E-3</v>
      </c>
      <c r="Z41" s="274"/>
      <c r="AA41" s="262">
        <v>8.5999999999999993E-2</v>
      </c>
      <c r="AB41" s="273">
        <v>4.2000000000000003E-2</v>
      </c>
      <c r="AC41" s="93"/>
    </row>
    <row r="42" spans="2:29" ht="12.9" customHeight="1" x14ac:dyDescent="0.2">
      <c r="B42" s="619"/>
      <c r="C42" s="622" t="s">
        <v>27</v>
      </c>
      <c r="D42" s="202">
        <v>54</v>
      </c>
      <c r="E42" s="36">
        <v>548</v>
      </c>
      <c r="F42" s="36">
        <v>325</v>
      </c>
      <c r="G42" s="96">
        <v>223</v>
      </c>
      <c r="H42" s="108">
        <v>216</v>
      </c>
      <c r="I42" s="68">
        <v>167</v>
      </c>
      <c r="J42" s="109">
        <v>49</v>
      </c>
      <c r="K42" s="119">
        <v>332</v>
      </c>
      <c r="L42" s="55">
        <v>158</v>
      </c>
      <c r="M42" s="69">
        <v>174</v>
      </c>
      <c r="N42" s="70">
        <v>227</v>
      </c>
      <c r="O42" s="68">
        <v>88</v>
      </c>
      <c r="P42" s="71">
        <v>139</v>
      </c>
      <c r="Q42" s="68">
        <v>53</v>
      </c>
      <c r="R42" s="68">
        <v>19</v>
      </c>
      <c r="S42" s="68">
        <v>34</v>
      </c>
      <c r="T42" s="68">
        <v>174</v>
      </c>
      <c r="U42" s="68">
        <v>69</v>
      </c>
      <c r="V42" s="68">
        <v>105</v>
      </c>
      <c r="W42" s="70">
        <v>5</v>
      </c>
      <c r="X42" s="36">
        <v>3</v>
      </c>
      <c r="Y42" s="171">
        <v>2</v>
      </c>
      <c r="Z42" s="70">
        <v>100</v>
      </c>
      <c r="AA42" s="36">
        <v>67</v>
      </c>
      <c r="AB42" s="171">
        <v>33</v>
      </c>
      <c r="AC42" s="92"/>
    </row>
    <row r="43" spans="2:29" ht="12.9" customHeight="1" x14ac:dyDescent="0.2">
      <c r="B43" s="619"/>
      <c r="C43" s="623"/>
      <c r="D43" s="317"/>
      <c r="E43" s="234"/>
      <c r="F43" s="234">
        <v>0.59299999999999997</v>
      </c>
      <c r="G43" s="235">
        <v>0.40699999999999997</v>
      </c>
      <c r="H43" s="236">
        <v>0.39400000000000002</v>
      </c>
      <c r="I43" s="237">
        <v>0.30499999999999999</v>
      </c>
      <c r="J43" s="238">
        <v>8.8999999999999996E-2</v>
      </c>
      <c r="K43" s="258">
        <v>0.60599999999999998</v>
      </c>
      <c r="L43" s="237">
        <v>0.28799999999999998</v>
      </c>
      <c r="M43" s="239">
        <v>0.318</v>
      </c>
      <c r="N43" s="240">
        <v>0.41399999999999998</v>
      </c>
      <c r="O43" s="237">
        <v>0.161</v>
      </c>
      <c r="P43" s="259">
        <v>0.254</v>
      </c>
      <c r="Q43" s="237">
        <v>9.7000000000000003E-2</v>
      </c>
      <c r="R43" s="237">
        <v>3.5000000000000003E-2</v>
      </c>
      <c r="S43" s="237">
        <v>6.2E-2</v>
      </c>
      <c r="T43" s="237">
        <v>0.318</v>
      </c>
      <c r="U43" s="237">
        <v>0.126</v>
      </c>
      <c r="V43" s="241">
        <v>0.192</v>
      </c>
      <c r="W43" s="240">
        <v>8.9999999999999993E-3</v>
      </c>
      <c r="X43" s="234">
        <v>5.0000000000000001E-3</v>
      </c>
      <c r="Y43" s="260">
        <v>4.0000000000000001E-3</v>
      </c>
      <c r="Z43" s="243">
        <v>0.182</v>
      </c>
      <c r="AA43" s="234">
        <v>0.122</v>
      </c>
      <c r="AB43" s="260">
        <v>0.06</v>
      </c>
      <c r="AC43" s="93"/>
    </row>
    <row r="44" spans="2:29" ht="12.9" customHeight="1" x14ac:dyDescent="0.2">
      <c r="B44" s="619"/>
      <c r="C44" s="623"/>
      <c r="D44" s="326"/>
      <c r="E44" s="291"/>
      <c r="F44" s="262">
        <v>1</v>
      </c>
      <c r="G44" s="263">
        <v>1</v>
      </c>
      <c r="H44" s="264"/>
      <c r="I44" s="265">
        <v>0.51400000000000001</v>
      </c>
      <c r="J44" s="266">
        <v>0.22</v>
      </c>
      <c r="K44" s="267"/>
      <c r="L44" s="265">
        <v>0.48599999999999999</v>
      </c>
      <c r="M44" s="268">
        <v>0.78</v>
      </c>
      <c r="N44" s="269"/>
      <c r="O44" s="265">
        <v>0.27100000000000002</v>
      </c>
      <c r="P44" s="270">
        <v>0.623</v>
      </c>
      <c r="Q44" s="271"/>
      <c r="R44" s="265">
        <v>5.8000000000000003E-2</v>
      </c>
      <c r="S44" s="265">
        <v>0.152</v>
      </c>
      <c r="T44" s="271"/>
      <c r="U44" s="265">
        <v>0.21199999999999999</v>
      </c>
      <c r="V44" s="272">
        <v>0.47099999999999997</v>
      </c>
      <c r="W44" s="269"/>
      <c r="X44" s="262">
        <v>8.9999999999999993E-3</v>
      </c>
      <c r="Y44" s="273">
        <v>8.9999999999999993E-3</v>
      </c>
      <c r="Z44" s="274"/>
      <c r="AA44" s="262">
        <v>0.20599999999999999</v>
      </c>
      <c r="AB44" s="273">
        <v>0.14799999999999999</v>
      </c>
      <c r="AC44" s="93"/>
    </row>
    <row r="45" spans="2:29" ht="12.9" customHeight="1" x14ac:dyDescent="0.2">
      <c r="B45" s="619"/>
      <c r="C45" s="623" t="s">
        <v>28</v>
      </c>
      <c r="D45" s="202">
        <v>36</v>
      </c>
      <c r="E45" s="35">
        <v>438</v>
      </c>
      <c r="F45" s="35">
        <v>203</v>
      </c>
      <c r="G45" s="94">
        <v>235</v>
      </c>
      <c r="H45" s="108">
        <v>154</v>
      </c>
      <c r="I45" s="68">
        <v>94</v>
      </c>
      <c r="J45" s="109">
        <v>60</v>
      </c>
      <c r="K45" s="114">
        <v>284</v>
      </c>
      <c r="L45" s="55">
        <v>109</v>
      </c>
      <c r="M45" s="69">
        <v>175</v>
      </c>
      <c r="N45" s="54">
        <v>223</v>
      </c>
      <c r="O45" s="55">
        <v>75</v>
      </c>
      <c r="P45" s="56">
        <v>148</v>
      </c>
      <c r="Q45" s="68">
        <v>61</v>
      </c>
      <c r="R45" s="68">
        <v>26</v>
      </c>
      <c r="S45" s="68">
        <v>35</v>
      </c>
      <c r="T45" s="68">
        <v>162</v>
      </c>
      <c r="U45" s="68">
        <v>49</v>
      </c>
      <c r="V45" s="68">
        <v>113</v>
      </c>
      <c r="W45" s="70">
        <v>8</v>
      </c>
      <c r="X45" s="36">
        <v>7</v>
      </c>
      <c r="Y45" s="171">
        <v>1</v>
      </c>
      <c r="Z45" s="70">
        <v>53</v>
      </c>
      <c r="AA45" s="36">
        <v>27</v>
      </c>
      <c r="AB45" s="171">
        <v>26</v>
      </c>
      <c r="AC45" s="92"/>
    </row>
    <row r="46" spans="2:29" ht="12.9" customHeight="1" x14ac:dyDescent="0.2">
      <c r="B46" s="619"/>
      <c r="C46" s="623"/>
      <c r="D46" s="317"/>
      <c r="E46" s="234"/>
      <c r="F46" s="234">
        <v>0.46300000000000002</v>
      </c>
      <c r="G46" s="235">
        <v>0.53700000000000003</v>
      </c>
      <c r="H46" s="236">
        <v>0.35199999999999998</v>
      </c>
      <c r="I46" s="237">
        <v>0.215</v>
      </c>
      <c r="J46" s="238">
        <v>0.13700000000000001</v>
      </c>
      <c r="K46" s="258">
        <v>0.64800000000000002</v>
      </c>
      <c r="L46" s="237">
        <v>0.249</v>
      </c>
      <c r="M46" s="239">
        <v>0.4</v>
      </c>
      <c r="N46" s="240">
        <v>0.50900000000000001</v>
      </c>
      <c r="O46" s="237">
        <v>0.17100000000000001</v>
      </c>
      <c r="P46" s="259">
        <v>0.33800000000000002</v>
      </c>
      <c r="Q46" s="237">
        <v>0.13900000000000001</v>
      </c>
      <c r="R46" s="237">
        <v>5.8999999999999997E-2</v>
      </c>
      <c r="S46" s="237">
        <v>0.08</v>
      </c>
      <c r="T46" s="237">
        <v>0.37</v>
      </c>
      <c r="U46" s="237">
        <v>0.112</v>
      </c>
      <c r="V46" s="241">
        <v>0.25800000000000001</v>
      </c>
      <c r="W46" s="240">
        <v>1.7999999999999999E-2</v>
      </c>
      <c r="X46" s="234">
        <v>1.6E-2</v>
      </c>
      <c r="Y46" s="260">
        <v>2E-3</v>
      </c>
      <c r="Z46" s="243">
        <v>0.121</v>
      </c>
      <c r="AA46" s="234">
        <v>6.2E-2</v>
      </c>
      <c r="AB46" s="260">
        <v>5.8999999999999997E-2</v>
      </c>
      <c r="AC46" s="93"/>
    </row>
    <row r="47" spans="2:29" ht="12.9" customHeight="1" x14ac:dyDescent="0.2">
      <c r="B47" s="619"/>
      <c r="C47" s="623"/>
      <c r="D47" s="326"/>
      <c r="E47" s="291"/>
      <c r="F47" s="262">
        <v>1</v>
      </c>
      <c r="G47" s="263">
        <v>1</v>
      </c>
      <c r="H47" s="264"/>
      <c r="I47" s="265">
        <v>0.46300000000000002</v>
      </c>
      <c r="J47" s="266">
        <v>0.255</v>
      </c>
      <c r="K47" s="267"/>
      <c r="L47" s="265">
        <v>0.53700000000000003</v>
      </c>
      <c r="M47" s="268">
        <v>0.745</v>
      </c>
      <c r="N47" s="269"/>
      <c r="O47" s="265">
        <v>0.36899999999999999</v>
      </c>
      <c r="P47" s="270">
        <v>0.63</v>
      </c>
      <c r="Q47" s="271"/>
      <c r="R47" s="265">
        <v>0.128</v>
      </c>
      <c r="S47" s="265">
        <v>0.14899999999999999</v>
      </c>
      <c r="T47" s="271"/>
      <c r="U47" s="265">
        <v>0.24099999999999999</v>
      </c>
      <c r="V47" s="272">
        <v>0.48099999999999998</v>
      </c>
      <c r="W47" s="269"/>
      <c r="X47" s="262">
        <v>3.4000000000000002E-2</v>
      </c>
      <c r="Y47" s="273">
        <v>4.0000000000000001E-3</v>
      </c>
      <c r="Z47" s="274"/>
      <c r="AA47" s="262">
        <v>0.13300000000000001</v>
      </c>
      <c r="AB47" s="273">
        <v>0.111</v>
      </c>
      <c r="AC47" s="93"/>
    </row>
    <row r="48" spans="2:29" ht="12.9" customHeight="1" x14ac:dyDescent="0.2">
      <c r="B48" s="619"/>
      <c r="C48" s="623" t="s">
        <v>29</v>
      </c>
      <c r="D48" s="202">
        <v>28</v>
      </c>
      <c r="E48" s="35">
        <v>1268</v>
      </c>
      <c r="F48" s="35">
        <v>526</v>
      </c>
      <c r="G48" s="94">
        <v>742</v>
      </c>
      <c r="H48" s="108">
        <v>250</v>
      </c>
      <c r="I48" s="68">
        <v>71</v>
      </c>
      <c r="J48" s="109">
        <v>179</v>
      </c>
      <c r="K48" s="114">
        <v>1018</v>
      </c>
      <c r="L48" s="55">
        <v>455</v>
      </c>
      <c r="M48" s="69">
        <v>563</v>
      </c>
      <c r="N48" s="54">
        <v>581</v>
      </c>
      <c r="O48" s="55">
        <v>182</v>
      </c>
      <c r="P48" s="56">
        <v>399</v>
      </c>
      <c r="Q48" s="68">
        <v>128</v>
      </c>
      <c r="R48" s="68">
        <v>79</v>
      </c>
      <c r="S48" s="68">
        <v>49</v>
      </c>
      <c r="T48" s="68">
        <v>453</v>
      </c>
      <c r="U48" s="68">
        <v>103</v>
      </c>
      <c r="V48" s="68">
        <v>350</v>
      </c>
      <c r="W48" s="70">
        <v>171</v>
      </c>
      <c r="X48" s="36">
        <v>96</v>
      </c>
      <c r="Y48" s="171">
        <v>75</v>
      </c>
      <c r="Z48" s="70">
        <v>266</v>
      </c>
      <c r="AA48" s="36">
        <v>177</v>
      </c>
      <c r="AB48" s="171">
        <v>89</v>
      </c>
      <c r="AC48" s="92"/>
    </row>
    <row r="49" spans="2:29" ht="12.9" customHeight="1" x14ac:dyDescent="0.2">
      <c r="B49" s="619"/>
      <c r="C49" s="624"/>
      <c r="D49" s="317"/>
      <c r="E49" s="234"/>
      <c r="F49" s="234">
        <v>0.41499999999999998</v>
      </c>
      <c r="G49" s="235">
        <v>0.58499999999999996</v>
      </c>
      <c r="H49" s="236">
        <v>0.19700000000000001</v>
      </c>
      <c r="I49" s="237">
        <v>5.6000000000000001E-2</v>
      </c>
      <c r="J49" s="238">
        <v>0.14099999999999999</v>
      </c>
      <c r="K49" s="258">
        <v>0.80300000000000005</v>
      </c>
      <c r="L49" s="237">
        <v>0.35899999999999999</v>
      </c>
      <c r="M49" s="239">
        <v>0.44400000000000001</v>
      </c>
      <c r="N49" s="240">
        <v>0.45800000000000002</v>
      </c>
      <c r="O49" s="237">
        <v>0.14399999999999999</v>
      </c>
      <c r="P49" s="259">
        <v>0.315</v>
      </c>
      <c r="Q49" s="237">
        <v>0.10100000000000001</v>
      </c>
      <c r="R49" s="237">
        <v>6.2E-2</v>
      </c>
      <c r="S49" s="237">
        <v>3.9E-2</v>
      </c>
      <c r="T49" s="237">
        <v>0.35699999999999998</v>
      </c>
      <c r="U49" s="237">
        <v>8.1000000000000003E-2</v>
      </c>
      <c r="V49" s="241">
        <v>0.27600000000000002</v>
      </c>
      <c r="W49" s="240">
        <v>0.13500000000000001</v>
      </c>
      <c r="X49" s="234">
        <v>7.5999999999999998E-2</v>
      </c>
      <c r="Y49" s="260">
        <v>5.8999999999999997E-2</v>
      </c>
      <c r="Z49" s="243">
        <v>0.21</v>
      </c>
      <c r="AA49" s="234">
        <v>0.14000000000000001</v>
      </c>
      <c r="AB49" s="260">
        <v>7.0000000000000007E-2</v>
      </c>
      <c r="AC49" s="93"/>
    </row>
    <row r="50" spans="2:29" ht="12.9" customHeight="1" x14ac:dyDescent="0.2">
      <c r="B50" s="619"/>
      <c r="C50" s="624"/>
      <c r="D50" s="326"/>
      <c r="E50" s="291"/>
      <c r="F50" s="262">
        <v>1</v>
      </c>
      <c r="G50" s="263">
        <v>1</v>
      </c>
      <c r="H50" s="264"/>
      <c r="I50" s="265">
        <v>0.13500000000000001</v>
      </c>
      <c r="J50" s="266">
        <v>0.24099999999999999</v>
      </c>
      <c r="K50" s="267"/>
      <c r="L50" s="265">
        <v>0.86499999999999999</v>
      </c>
      <c r="M50" s="268">
        <v>0.75900000000000001</v>
      </c>
      <c r="N50" s="269"/>
      <c r="O50" s="265">
        <v>0.34599999999999997</v>
      </c>
      <c r="P50" s="270">
        <v>0.53800000000000003</v>
      </c>
      <c r="Q50" s="271"/>
      <c r="R50" s="265">
        <v>0.15</v>
      </c>
      <c r="S50" s="265">
        <v>6.6000000000000003E-2</v>
      </c>
      <c r="T50" s="271"/>
      <c r="U50" s="265">
        <v>0.19600000000000001</v>
      </c>
      <c r="V50" s="272">
        <v>0.47199999999999998</v>
      </c>
      <c r="W50" s="269"/>
      <c r="X50" s="262">
        <v>0.183</v>
      </c>
      <c r="Y50" s="273">
        <v>0.10100000000000001</v>
      </c>
      <c r="Z50" s="274"/>
      <c r="AA50" s="262">
        <v>0.33700000000000002</v>
      </c>
      <c r="AB50" s="273">
        <v>0.12</v>
      </c>
      <c r="AC50" s="93"/>
    </row>
    <row r="51" spans="2:29" ht="12.9" customHeight="1" x14ac:dyDescent="0.2">
      <c r="B51" s="619"/>
      <c r="C51" s="623" t="s">
        <v>30</v>
      </c>
      <c r="D51" s="202">
        <v>37</v>
      </c>
      <c r="E51" s="36">
        <v>5439</v>
      </c>
      <c r="F51" s="35">
        <v>2872</v>
      </c>
      <c r="G51" s="94">
        <v>2567</v>
      </c>
      <c r="H51" s="108">
        <v>1011</v>
      </c>
      <c r="I51" s="68">
        <v>535</v>
      </c>
      <c r="J51" s="109">
        <v>476</v>
      </c>
      <c r="K51" s="119">
        <v>4428</v>
      </c>
      <c r="L51" s="55">
        <v>2337</v>
      </c>
      <c r="M51" s="69">
        <v>2091</v>
      </c>
      <c r="N51" s="70">
        <v>2952</v>
      </c>
      <c r="O51" s="68">
        <v>1352</v>
      </c>
      <c r="P51" s="71">
        <v>1600</v>
      </c>
      <c r="Q51" s="68">
        <v>1769</v>
      </c>
      <c r="R51" s="68">
        <v>970</v>
      </c>
      <c r="S51" s="68">
        <v>799</v>
      </c>
      <c r="T51" s="68">
        <v>1183</v>
      </c>
      <c r="U51" s="68">
        <v>382</v>
      </c>
      <c r="V51" s="68">
        <v>801</v>
      </c>
      <c r="W51" s="70">
        <v>144</v>
      </c>
      <c r="X51" s="36">
        <v>79</v>
      </c>
      <c r="Y51" s="171">
        <v>65</v>
      </c>
      <c r="Z51" s="70">
        <v>1332</v>
      </c>
      <c r="AA51" s="36">
        <v>906</v>
      </c>
      <c r="AB51" s="171">
        <v>426</v>
      </c>
      <c r="AC51" s="92"/>
    </row>
    <row r="52" spans="2:29" ht="12.9" customHeight="1" x14ac:dyDescent="0.2">
      <c r="B52" s="619"/>
      <c r="C52" s="624"/>
      <c r="D52" s="317"/>
      <c r="E52" s="234"/>
      <c r="F52" s="234">
        <v>0.52800000000000002</v>
      </c>
      <c r="G52" s="235">
        <v>0.47199999999999998</v>
      </c>
      <c r="H52" s="236">
        <v>0.186</v>
      </c>
      <c r="I52" s="237">
        <v>9.8000000000000004E-2</v>
      </c>
      <c r="J52" s="238">
        <v>8.7999999999999995E-2</v>
      </c>
      <c r="K52" s="258">
        <v>0.81399999999999995</v>
      </c>
      <c r="L52" s="237">
        <v>0.43</v>
      </c>
      <c r="M52" s="239">
        <v>0.38400000000000001</v>
      </c>
      <c r="N52" s="240">
        <v>0.54300000000000004</v>
      </c>
      <c r="O52" s="237">
        <v>0.249</v>
      </c>
      <c r="P52" s="259">
        <v>0.29399999999999998</v>
      </c>
      <c r="Q52" s="237">
        <v>0.32500000000000001</v>
      </c>
      <c r="R52" s="237">
        <v>0.17799999999999999</v>
      </c>
      <c r="S52" s="237">
        <v>0.14699999999999999</v>
      </c>
      <c r="T52" s="237">
        <v>0.218</v>
      </c>
      <c r="U52" s="237">
        <v>7.0000000000000007E-2</v>
      </c>
      <c r="V52" s="241">
        <v>0.14699999999999999</v>
      </c>
      <c r="W52" s="240">
        <v>2.5999999999999999E-2</v>
      </c>
      <c r="X52" s="234">
        <v>1.4999999999999999E-2</v>
      </c>
      <c r="Y52" s="260">
        <v>1.2E-2</v>
      </c>
      <c r="Z52" s="243">
        <v>0.245</v>
      </c>
      <c r="AA52" s="234">
        <v>0.16700000000000001</v>
      </c>
      <c r="AB52" s="260">
        <v>7.8E-2</v>
      </c>
      <c r="AC52" s="93"/>
    </row>
    <row r="53" spans="2:29" ht="12.9" customHeight="1" thickBot="1" x14ac:dyDescent="0.25">
      <c r="B53" s="619"/>
      <c r="C53" s="625"/>
      <c r="D53" s="327"/>
      <c r="E53" s="292"/>
      <c r="F53" s="277">
        <v>1</v>
      </c>
      <c r="G53" s="278">
        <v>1</v>
      </c>
      <c r="H53" s="279"/>
      <c r="I53" s="276">
        <v>0.186</v>
      </c>
      <c r="J53" s="280">
        <v>0.185</v>
      </c>
      <c r="K53" s="281"/>
      <c r="L53" s="276">
        <v>0.81399999999999995</v>
      </c>
      <c r="M53" s="282">
        <v>0.81499999999999995</v>
      </c>
      <c r="N53" s="283"/>
      <c r="O53" s="276">
        <v>0.47099999999999997</v>
      </c>
      <c r="P53" s="284">
        <v>0.623</v>
      </c>
      <c r="Q53" s="285"/>
      <c r="R53" s="276">
        <v>0.33800000000000002</v>
      </c>
      <c r="S53" s="276">
        <v>0.311</v>
      </c>
      <c r="T53" s="285"/>
      <c r="U53" s="276">
        <v>0.13300000000000001</v>
      </c>
      <c r="V53" s="286">
        <v>0.312</v>
      </c>
      <c r="W53" s="283"/>
      <c r="X53" s="277">
        <v>2.8000000000000001E-2</v>
      </c>
      <c r="Y53" s="287">
        <v>2.5000000000000001E-2</v>
      </c>
      <c r="Z53" s="288"/>
      <c r="AA53" s="277">
        <v>0.315</v>
      </c>
      <c r="AB53" s="287">
        <v>0.16600000000000001</v>
      </c>
      <c r="AC53" s="93"/>
    </row>
    <row r="54" spans="2:29" ht="12.9" customHeight="1" thickTop="1" x14ac:dyDescent="0.2">
      <c r="B54" s="619"/>
      <c r="C54" s="32" t="s">
        <v>31</v>
      </c>
      <c r="D54" s="90">
        <v>295</v>
      </c>
      <c r="E54" s="35">
        <v>2925</v>
      </c>
      <c r="F54" s="35">
        <v>1461</v>
      </c>
      <c r="G54" s="94">
        <v>1464</v>
      </c>
      <c r="H54" s="104">
        <v>995</v>
      </c>
      <c r="I54" s="55">
        <v>605</v>
      </c>
      <c r="J54" s="105">
        <v>390</v>
      </c>
      <c r="K54" s="114">
        <v>1930</v>
      </c>
      <c r="L54" s="55">
        <v>856</v>
      </c>
      <c r="M54" s="58">
        <v>1074</v>
      </c>
      <c r="N54" s="54">
        <v>1280</v>
      </c>
      <c r="O54" s="55">
        <v>444</v>
      </c>
      <c r="P54" s="56">
        <v>836</v>
      </c>
      <c r="Q54" s="55">
        <v>315</v>
      </c>
      <c r="R54" s="55">
        <v>155</v>
      </c>
      <c r="S54" s="55">
        <v>160</v>
      </c>
      <c r="T54" s="55">
        <v>965</v>
      </c>
      <c r="U54" s="55">
        <v>289</v>
      </c>
      <c r="V54" s="142">
        <v>676</v>
      </c>
      <c r="W54" s="54">
        <v>185</v>
      </c>
      <c r="X54" s="35">
        <v>106</v>
      </c>
      <c r="Y54" s="167">
        <v>79</v>
      </c>
      <c r="Z54" s="174">
        <v>465</v>
      </c>
      <c r="AA54" s="35">
        <v>306</v>
      </c>
      <c r="AB54" s="167">
        <v>159</v>
      </c>
      <c r="AC54" s="93"/>
    </row>
    <row r="55" spans="2:29" ht="12.9" customHeight="1" x14ac:dyDescent="0.2">
      <c r="B55" s="619"/>
      <c r="C55" s="30" t="s">
        <v>32</v>
      </c>
      <c r="D55" s="317"/>
      <c r="E55" s="234"/>
      <c r="F55" s="234">
        <v>0.499</v>
      </c>
      <c r="G55" s="235">
        <v>0.501</v>
      </c>
      <c r="H55" s="236">
        <v>0.34</v>
      </c>
      <c r="I55" s="237">
        <v>0.20699999999999999</v>
      </c>
      <c r="J55" s="238">
        <v>0.13300000000000001</v>
      </c>
      <c r="K55" s="258">
        <v>0.66</v>
      </c>
      <c r="L55" s="237">
        <v>0.29299999999999998</v>
      </c>
      <c r="M55" s="239">
        <v>0.36699999999999999</v>
      </c>
      <c r="N55" s="240">
        <v>0.438</v>
      </c>
      <c r="O55" s="237">
        <v>0.152</v>
      </c>
      <c r="P55" s="259">
        <v>0.28599999999999998</v>
      </c>
      <c r="Q55" s="237">
        <v>0.108</v>
      </c>
      <c r="R55" s="237">
        <v>5.2999999999999999E-2</v>
      </c>
      <c r="S55" s="237">
        <v>5.5E-2</v>
      </c>
      <c r="T55" s="237">
        <v>0.33</v>
      </c>
      <c r="U55" s="237">
        <v>9.9000000000000005E-2</v>
      </c>
      <c r="V55" s="241">
        <v>0.23100000000000001</v>
      </c>
      <c r="W55" s="240">
        <v>6.3E-2</v>
      </c>
      <c r="X55" s="234">
        <v>3.5999999999999997E-2</v>
      </c>
      <c r="Y55" s="260">
        <v>2.7E-2</v>
      </c>
      <c r="Z55" s="243">
        <v>0.159</v>
      </c>
      <c r="AA55" s="234">
        <v>0.105</v>
      </c>
      <c r="AB55" s="260">
        <v>5.3999999999999999E-2</v>
      </c>
      <c r="AC55" s="93"/>
    </row>
    <row r="56" spans="2:29" ht="12.9" customHeight="1" x14ac:dyDescent="0.2">
      <c r="B56" s="619"/>
      <c r="C56" s="5"/>
      <c r="D56" s="326"/>
      <c r="E56" s="291"/>
      <c r="F56" s="262">
        <v>1</v>
      </c>
      <c r="G56" s="263">
        <v>1</v>
      </c>
      <c r="H56" s="264"/>
      <c r="I56" s="265">
        <v>0.41399999999999998</v>
      </c>
      <c r="J56" s="266">
        <v>0.26600000000000001</v>
      </c>
      <c r="K56" s="267"/>
      <c r="L56" s="265">
        <v>0.58599999999999997</v>
      </c>
      <c r="M56" s="268">
        <v>0.73399999999999999</v>
      </c>
      <c r="N56" s="269"/>
      <c r="O56" s="265">
        <v>0.30399999999999999</v>
      </c>
      <c r="P56" s="270">
        <v>0.57099999999999995</v>
      </c>
      <c r="Q56" s="271"/>
      <c r="R56" s="265">
        <v>0.106</v>
      </c>
      <c r="S56" s="265">
        <v>0.109</v>
      </c>
      <c r="T56" s="271"/>
      <c r="U56" s="265">
        <v>0.19800000000000001</v>
      </c>
      <c r="V56" s="272">
        <v>0.46200000000000002</v>
      </c>
      <c r="W56" s="269"/>
      <c r="X56" s="262">
        <v>7.2999999999999995E-2</v>
      </c>
      <c r="Y56" s="273">
        <v>5.3999999999999999E-2</v>
      </c>
      <c r="Z56" s="274"/>
      <c r="AA56" s="262">
        <v>0.20899999999999999</v>
      </c>
      <c r="AB56" s="273">
        <v>0.109</v>
      </c>
      <c r="AC56" s="93"/>
    </row>
    <row r="57" spans="2:29" ht="12.9" customHeight="1" x14ac:dyDescent="0.2">
      <c r="B57" s="619"/>
      <c r="C57" s="4" t="s">
        <v>31</v>
      </c>
      <c r="D57" s="90">
        <v>155</v>
      </c>
      <c r="E57" s="35">
        <v>7693</v>
      </c>
      <c r="F57" s="35">
        <v>3926</v>
      </c>
      <c r="G57" s="94">
        <v>3767</v>
      </c>
      <c r="H57" s="108">
        <v>1631</v>
      </c>
      <c r="I57" s="68">
        <v>867</v>
      </c>
      <c r="J57" s="109">
        <v>764</v>
      </c>
      <c r="K57" s="119">
        <v>6062</v>
      </c>
      <c r="L57" s="68">
        <v>3059</v>
      </c>
      <c r="M57" s="69">
        <v>3003</v>
      </c>
      <c r="N57" s="70">
        <v>3983</v>
      </c>
      <c r="O57" s="68">
        <v>1697</v>
      </c>
      <c r="P57" s="71">
        <v>2286</v>
      </c>
      <c r="Q57" s="68">
        <v>2011</v>
      </c>
      <c r="R57" s="68">
        <v>1094</v>
      </c>
      <c r="S57" s="68">
        <v>917</v>
      </c>
      <c r="T57" s="68">
        <v>1972</v>
      </c>
      <c r="U57" s="68">
        <v>603</v>
      </c>
      <c r="V57" s="144">
        <v>1369</v>
      </c>
      <c r="W57" s="70">
        <v>328</v>
      </c>
      <c r="X57" s="36">
        <v>185</v>
      </c>
      <c r="Y57" s="171">
        <v>143</v>
      </c>
      <c r="Z57" s="175">
        <v>1751</v>
      </c>
      <c r="AA57" s="36">
        <v>1177</v>
      </c>
      <c r="AB57" s="171">
        <v>574</v>
      </c>
      <c r="AC57" s="93"/>
    </row>
    <row r="58" spans="2:29" ht="12.9" customHeight="1" x14ac:dyDescent="0.2">
      <c r="B58" s="619"/>
      <c r="C58" s="30" t="s">
        <v>33</v>
      </c>
      <c r="D58" s="317"/>
      <c r="E58" s="234"/>
      <c r="F58" s="234">
        <v>0.51</v>
      </c>
      <c r="G58" s="235">
        <v>0.49</v>
      </c>
      <c r="H58" s="236">
        <v>0.21199999999999999</v>
      </c>
      <c r="I58" s="237">
        <v>0.113</v>
      </c>
      <c r="J58" s="238">
        <v>9.9000000000000005E-2</v>
      </c>
      <c r="K58" s="258">
        <v>0.78800000000000003</v>
      </c>
      <c r="L58" s="237">
        <v>0.39800000000000002</v>
      </c>
      <c r="M58" s="239">
        <v>0.39</v>
      </c>
      <c r="N58" s="240">
        <v>0.51800000000000002</v>
      </c>
      <c r="O58" s="237">
        <v>0.221</v>
      </c>
      <c r="P58" s="259">
        <v>0.29699999999999999</v>
      </c>
      <c r="Q58" s="237">
        <v>0.26100000000000001</v>
      </c>
      <c r="R58" s="237">
        <v>0.14199999999999999</v>
      </c>
      <c r="S58" s="237">
        <v>0.11899999999999999</v>
      </c>
      <c r="T58" s="237">
        <v>0.25600000000000001</v>
      </c>
      <c r="U58" s="237">
        <v>7.8E-2</v>
      </c>
      <c r="V58" s="241">
        <v>0.17799999999999999</v>
      </c>
      <c r="W58" s="240">
        <v>4.2999999999999997E-2</v>
      </c>
      <c r="X58" s="234">
        <v>2.4E-2</v>
      </c>
      <c r="Y58" s="260">
        <v>1.9E-2</v>
      </c>
      <c r="Z58" s="243">
        <v>0.22800000000000001</v>
      </c>
      <c r="AA58" s="234">
        <v>0.153</v>
      </c>
      <c r="AB58" s="260">
        <v>7.4999999999999997E-2</v>
      </c>
      <c r="AC58" s="93"/>
    </row>
    <row r="59" spans="2:29" ht="12.9" customHeight="1" thickBot="1" x14ac:dyDescent="0.25">
      <c r="B59" s="620"/>
      <c r="C59" s="5"/>
      <c r="D59" s="544"/>
      <c r="E59" s="575"/>
      <c r="F59" s="561">
        <v>1</v>
      </c>
      <c r="G59" s="562">
        <v>1</v>
      </c>
      <c r="H59" s="563"/>
      <c r="I59" s="564">
        <v>0.221</v>
      </c>
      <c r="J59" s="565">
        <v>0.20300000000000001</v>
      </c>
      <c r="K59" s="566"/>
      <c r="L59" s="564">
        <v>0.77900000000000003</v>
      </c>
      <c r="M59" s="567">
        <v>0.79700000000000004</v>
      </c>
      <c r="N59" s="568"/>
      <c r="O59" s="564">
        <v>0.432</v>
      </c>
      <c r="P59" s="569">
        <v>0.60699999999999998</v>
      </c>
      <c r="Q59" s="570"/>
      <c r="R59" s="564">
        <v>0.27900000000000003</v>
      </c>
      <c r="S59" s="564">
        <v>0.24299999999999999</v>
      </c>
      <c r="T59" s="570"/>
      <c r="U59" s="564">
        <v>0.154</v>
      </c>
      <c r="V59" s="571">
        <v>0.36299999999999999</v>
      </c>
      <c r="W59" s="568"/>
      <c r="X59" s="561">
        <v>4.7E-2</v>
      </c>
      <c r="Y59" s="572">
        <v>3.7999999999999999E-2</v>
      </c>
      <c r="Z59" s="573"/>
      <c r="AA59" s="561">
        <v>0.3</v>
      </c>
      <c r="AB59" s="572">
        <v>0.152</v>
      </c>
      <c r="AC59" s="93"/>
    </row>
    <row r="60" spans="2:29" ht="15" customHeight="1" x14ac:dyDescent="0.2">
      <c r="E60" s="22"/>
      <c r="F60" s="22"/>
      <c r="G60" s="2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22"/>
      <c r="Y60" s="22"/>
      <c r="Z60" s="72"/>
      <c r="AA60" s="22"/>
      <c r="AB60" s="22"/>
      <c r="AC60" s="22"/>
    </row>
    <row r="61" spans="2:29" x14ac:dyDescent="0.2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2:29" s="33" customFormat="1" x14ac:dyDescent="0.2">
      <c r="E62" s="45"/>
      <c r="F62" s="45"/>
      <c r="G62" s="45"/>
      <c r="H62" s="45"/>
      <c r="I62" s="46"/>
      <c r="J62" s="46"/>
      <c r="K62" s="46"/>
      <c r="L62" s="45"/>
      <c r="M62" s="45"/>
      <c r="N62" s="45"/>
      <c r="O62" s="45"/>
      <c r="P62" s="45"/>
      <c r="Q62" s="46"/>
      <c r="R62" s="46"/>
      <c r="S62" s="45"/>
      <c r="T62" s="45"/>
      <c r="U62" s="45"/>
      <c r="V62" s="45"/>
      <c r="W62" s="45"/>
      <c r="X62" s="45"/>
      <c r="Y62" s="46"/>
      <c r="Z62" s="46"/>
      <c r="AA62" s="45"/>
    </row>
    <row r="63" spans="2:29" s="33" customFormat="1" x14ac:dyDescent="0.2">
      <c r="D63" s="209"/>
      <c r="I63" s="209"/>
      <c r="J63" s="209"/>
      <c r="K63" s="209"/>
      <c r="L63" s="209"/>
      <c r="M63" s="45"/>
      <c r="N63" s="45"/>
      <c r="O63" s="45"/>
      <c r="P63" s="45"/>
      <c r="Q63" s="45"/>
      <c r="R63" s="45"/>
      <c r="S63" s="45"/>
      <c r="T63" s="209"/>
      <c r="U63" s="45"/>
      <c r="V63" s="45"/>
      <c r="W63" s="45"/>
      <c r="X63" s="45"/>
      <c r="Y63" s="45"/>
      <c r="Z63" s="45"/>
      <c r="AA63" s="45"/>
    </row>
    <row r="64" spans="2:29" s="33" customFormat="1" x14ac:dyDescent="0.2">
      <c r="D64" s="209"/>
      <c r="I64" s="209"/>
      <c r="J64" s="209"/>
      <c r="K64" s="209"/>
      <c r="L64" s="209"/>
      <c r="M64" s="45"/>
      <c r="N64" s="45"/>
      <c r="O64" s="45"/>
      <c r="P64" s="45"/>
      <c r="Q64" s="45"/>
      <c r="R64" s="45"/>
      <c r="S64" s="45"/>
      <c r="T64" s="209"/>
      <c r="U64" s="45"/>
      <c r="V64" s="45"/>
      <c r="W64" s="45"/>
      <c r="X64" s="45"/>
      <c r="Y64" s="45"/>
      <c r="Z64" s="45"/>
      <c r="AA64" s="45"/>
    </row>
    <row r="65" spans="2:28" s="33" customFormat="1" x14ac:dyDescent="0.2"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3"/>
      <c r="T65" s="223"/>
      <c r="U65" s="223"/>
      <c r="V65" s="223"/>
      <c r="W65" s="223"/>
      <c r="X65" s="223"/>
      <c r="Y65" s="223"/>
      <c r="Z65" s="223"/>
      <c r="AA65" s="223"/>
      <c r="AB65" s="223"/>
    </row>
    <row r="66" spans="2:28" s="33" customFormat="1" x14ac:dyDescent="0.2"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  <c r="S66" s="223"/>
      <c r="T66" s="223"/>
      <c r="U66" s="223"/>
      <c r="V66" s="223"/>
      <c r="W66" s="223"/>
      <c r="X66" s="223"/>
      <c r="Y66" s="223"/>
      <c r="Z66" s="223"/>
      <c r="AA66" s="223"/>
      <c r="AB66" s="223"/>
    </row>
    <row r="67" spans="2:28" x14ac:dyDescent="0.2">
      <c r="D67" s="2"/>
      <c r="E67" s="1"/>
      <c r="H67" s="1"/>
      <c r="I67" s="2"/>
      <c r="J67" s="2"/>
      <c r="K67" s="2"/>
      <c r="L67" s="2"/>
      <c r="M67" s="45"/>
      <c r="N67" s="45"/>
      <c r="O67" s="45"/>
      <c r="P67" s="45"/>
      <c r="Q67" s="45"/>
      <c r="R67" s="45"/>
      <c r="S67" s="45"/>
      <c r="T67" s="2"/>
      <c r="U67" s="45"/>
      <c r="V67" s="45"/>
      <c r="W67" s="45"/>
      <c r="X67" s="45"/>
      <c r="Y67" s="45"/>
      <c r="Z67" s="45"/>
      <c r="AA67" s="45"/>
    </row>
    <row r="68" spans="2:28" s="212" customFormat="1" x14ac:dyDescent="0.2">
      <c r="B68" s="225"/>
      <c r="C68" s="225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6"/>
      <c r="X68" s="226"/>
      <c r="Y68" s="226"/>
      <c r="Z68" s="226"/>
      <c r="AA68" s="226"/>
      <c r="AB68" s="225"/>
    </row>
    <row r="69" spans="2:28" s="212" customFormat="1" x14ac:dyDescent="0.2">
      <c r="B69" s="225"/>
      <c r="C69" s="225"/>
      <c r="D69" s="226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6"/>
      <c r="X69" s="226"/>
      <c r="Y69" s="226"/>
      <c r="Z69" s="226"/>
      <c r="AA69" s="226"/>
      <c r="AB69" s="225"/>
    </row>
    <row r="70" spans="2:28" s="212" customFormat="1" x14ac:dyDescent="0.2">
      <c r="B70" s="225"/>
      <c r="C70" s="225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7"/>
      <c r="V70" s="227"/>
      <c r="W70" s="227"/>
      <c r="X70" s="227"/>
      <c r="Y70" s="227"/>
      <c r="Z70" s="227"/>
      <c r="AA70" s="227"/>
      <c r="AB70" s="225"/>
    </row>
    <row r="71" spans="2:28" x14ac:dyDescent="0.2">
      <c r="B71" s="225"/>
      <c r="C71" s="225"/>
      <c r="D71" s="225"/>
      <c r="E71" s="226"/>
      <c r="F71" s="225"/>
      <c r="G71" s="225"/>
      <c r="H71" s="228"/>
      <c r="I71" s="228"/>
      <c r="J71" s="228"/>
      <c r="K71" s="228"/>
      <c r="L71" s="228"/>
      <c r="M71" s="228"/>
      <c r="N71" s="229"/>
      <c r="O71" s="228"/>
      <c r="P71" s="228"/>
      <c r="Q71" s="228"/>
      <c r="R71" s="229"/>
      <c r="S71" s="229"/>
      <c r="T71" s="229"/>
      <c r="U71" s="228"/>
      <c r="V71" s="228"/>
      <c r="W71" s="229"/>
      <c r="X71" s="225"/>
      <c r="Y71" s="225"/>
      <c r="Z71" s="229"/>
      <c r="AA71" s="225"/>
      <c r="AB71" s="225"/>
    </row>
    <row r="72" spans="2:28" x14ac:dyDescent="0.2"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</row>
    <row r="73" spans="2:28" x14ac:dyDescent="0.2">
      <c r="B73" s="225"/>
      <c r="C73" s="225"/>
      <c r="D73" s="225"/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25"/>
      <c r="X73" s="225"/>
      <c r="Y73" s="225"/>
      <c r="Z73" s="225"/>
      <c r="AA73" s="225"/>
      <c r="AB73" s="225"/>
    </row>
    <row r="340" spans="32:60" ht="20.399999999999999" x14ac:dyDescent="0.2">
      <c r="AF340" s="1" ph="1"/>
      <c r="AI340" s="1" ph="1"/>
      <c r="AO340" s="1" ph="1"/>
      <c r="AR340" s="1" ph="1"/>
      <c r="AV340" s="1" ph="1"/>
      <c r="AY340" s="1" ph="1"/>
      <c r="BA340" s="1" ph="1"/>
      <c r="BD340" s="1" ph="1"/>
      <c r="BE340" s="1" ph="1"/>
      <c r="BH340" s="1" ph="1"/>
    </row>
    <row r="351" spans="32:60" ht="20.399999999999999" x14ac:dyDescent="0.2">
      <c r="AF351" s="1" ph="1"/>
      <c r="AI351" s="1" ph="1"/>
      <c r="AO351" s="1" ph="1"/>
      <c r="AR351" s="1" ph="1"/>
      <c r="AV351" s="1" ph="1"/>
      <c r="AY351" s="1" ph="1"/>
      <c r="BA351" s="1" ph="1"/>
      <c r="BD351" s="1" ph="1"/>
      <c r="BE351" s="1" ph="1"/>
      <c r="BH351" s="1" ph="1"/>
    </row>
    <row r="365" spans="32:60" ht="20.399999999999999" x14ac:dyDescent="0.2">
      <c r="AF365" s="1" ph="1"/>
      <c r="AI365" s="1" ph="1"/>
      <c r="AO365" s="1" ph="1"/>
      <c r="AR365" s="1" ph="1"/>
      <c r="AV365" s="1" ph="1"/>
      <c r="AY365" s="1" ph="1"/>
      <c r="BA365" s="1" ph="1"/>
      <c r="BD365" s="1" ph="1"/>
      <c r="BE365" s="1" ph="1"/>
      <c r="BH365" s="1" ph="1"/>
    </row>
    <row r="404" spans="32:60" ht="20.399999999999999" x14ac:dyDescent="0.2">
      <c r="AF404" s="1" ph="1"/>
      <c r="AI404" s="1" ph="1"/>
      <c r="AO404" s="1" ph="1"/>
      <c r="AR404" s="1" ph="1"/>
      <c r="AV404" s="1" ph="1"/>
      <c r="AY404" s="1" ph="1"/>
      <c r="BA404" s="1" ph="1"/>
      <c r="BD404" s="1" ph="1"/>
      <c r="BE404" s="1" ph="1"/>
      <c r="BH404" s="1" ph="1"/>
    </row>
    <row r="415" spans="32:60" ht="20.399999999999999" x14ac:dyDescent="0.2">
      <c r="AF415" s="1" ph="1"/>
      <c r="AI415" s="1" ph="1"/>
      <c r="AO415" s="1" ph="1"/>
      <c r="AR415" s="1" ph="1"/>
      <c r="AV415" s="1" ph="1"/>
      <c r="AY415" s="1" ph="1"/>
      <c r="BA415" s="1" ph="1"/>
      <c r="BD415" s="1" ph="1"/>
      <c r="BE415" s="1" ph="1"/>
      <c r="BH415" s="1" ph="1"/>
    </row>
    <row r="429" spans="32:60" ht="20.399999999999999" x14ac:dyDescent="0.2">
      <c r="AF429" s="1" ph="1"/>
      <c r="AI429" s="1" ph="1"/>
      <c r="AO429" s="1" ph="1"/>
      <c r="AR429" s="1" ph="1"/>
      <c r="AV429" s="1" ph="1"/>
      <c r="AY429" s="1" ph="1"/>
      <c r="BA429" s="1" ph="1"/>
      <c r="BD429" s="1" ph="1"/>
      <c r="BE429" s="1" ph="1"/>
      <c r="BH429" s="1" ph="1"/>
    </row>
    <row r="430" spans="32:60" ht="20.399999999999999" x14ac:dyDescent="0.2">
      <c r="AF430" s="1" ph="1"/>
      <c r="AI430" s="1" ph="1"/>
      <c r="AO430" s="1" ph="1"/>
      <c r="AR430" s="1" ph="1"/>
      <c r="AV430" s="1" ph="1"/>
      <c r="AY430" s="1" ph="1"/>
      <c r="BA430" s="1" ph="1"/>
      <c r="BD430" s="1" ph="1"/>
      <c r="BE430" s="1" ph="1"/>
      <c r="BH430" s="1" ph="1"/>
    </row>
    <row r="443" spans="32:60" ht="20.399999999999999" x14ac:dyDescent="0.2">
      <c r="AF443" s="1" ph="1"/>
      <c r="AI443" s="1" ph="1"/>
      <c r="AO443" s="1" ph="1"/>
      <c r="AR443" s="1" ph="1"/>
      <c r="AV443" s="1" ph="1"/>
      <c r="AY443" s="1" ph="1"/>
      <c r="BA443" s="1" ph="1"/>
      <c r="BD443" s="1" ph="1"/>
      <c r="BE443" s="1" ph="1"/>
      <c r="BH443" s="1" ph="1"/>
    </row>
    <row r="445" spans="32:60" ht="20.399999999999999" x14ac:dyDescent="0.2">
      <c r="AF445" s="1" ph="1"/>
      <c r="AI445" s="1" ph="1"/>
      <c r="AO445" s="1" ph="1"/>
      <c r="AR445" s="1" ph="1"/>
      <c r="AV445" s="1" ph="1"/>
      <c r="AY445" s="1" ph="1"/>
      <c r="BA445" s="1" ph="1"/>
      <c r="BD445" s="1" ph="1"/>
      <c r="BE445" s="1" ph="1"/>
      <c r="BH445" s="1" ph="1"/>
    </row>
    <row r="446" spans="32:60" ht="20.399999999999999" x14ac:dyDescent="0.2">
      <c r="AF446" s="1" ph="1"/>
      <c r="AI446" s="1" ph="1"/>
      <c r="AO446" s="1" ph="1"/>
      <c r="AR446" s="1" ph="1"/>
      <c r="AV446" s="1" ph="1"/>
      <c r="AY446" s="1" ph="1"/>
      <c r="BA446" s="1" ph="1"/>
      <c r="BD446" s="1" ph="1"/>
      <c r="BE446" s="1" ph="1"/>
      <c r="BH446" s="1" ph="1"/>
    </row>
    <row r="485" spans="32:60" ht="20.399999999999999" x14ac:dyDescent="0.2">
      <c r="AF485" s="1" ph="1"/>
      <c r="AI485" s="1" ph="1"/>
      <c r="AO485" s="1" ph="1"/>
      <c r="AR485" s="1" ph="1"/>
      <c r="AV485" s="1" ph="1"/>
      <c r="AY485" s="1" ph="1"/>
      <c r="BA485" s="1" ph="1"/>
      <c r="BD485" s="1" ph="1"/>
      <c r="BE485" s="1" ph="1"/>
      <c r="BH485" s="1" ph="1"/>
    </row>
    <row r="496" spans="32:60" ht="20.399999999999999" x14ac:dyDescent="0.2">
      <c r="AF496" s="1" ph="1"/>
      <c r="AI496" s="1" ph="1"/>
      <c r="AO496" s="1" ph="1"/>
      <c r="AR496" s="1" ph="1"/>
      <c r="AV496" s="1" ph="1"/>
      <c r="AY496" s="1" ph="1"/>
      <c r="BA496" s="1" ph="1"/>
      <c r="BD496" s="1" ph="1"/>
      <c r="BE496" s="1" ph="1"/>
      <c r="BH496" s="1" ph="1"/>
    </row>
    <row r="510" spans="32:60" ht="20.399999999999999" x14ac:dyDescent="0.2">
      <c r="AF510" s="1" ph="1"/>
      <c r="AI510" s="1" ph="1"/>
      <c r="AO510" s="1" ph="1"/>
      <c r="AR510" s="1" ph="1"/>
      <c r="AV510" s="1" ph="1"/>
      <c r="AY510" s="1" ph="1"/>
      <c r="BA510" s="1" ph="1"/>
      <c r="BD510" s="1" ph="1"/>
      <c r="BE510" s="1" ph="1"/>
      <c r="BH510" s="1" ph="1"/>
    </row>
    <row r="511" spans="32:60" ht="20.399999999999999" x14ac:dyDescent="0.2">
      <c r="AF511" s="1" ph="1"/>
      <c r="AI511" s="1" ph="1"/>
      <c r="AO511" s="1" ph="1"/>
      <c r="AR511" s="1" ph="1"/>
      <c r="AV511" s="1" ph="1"/>
      <c r="AY511" s="1" ph="1"/>
      <c r="BA511" s="1" ph="1"/>
      <c r="BD511" s="1" ph="1"/>
      <c r="BE511" s="1" ph="1"/>
      <c r="BH511" s="1" ph="1"/>
    </row>
    <row r="524" spans="32:60" ht="20.399999999999999" x14ac:dyDescent="0.2">
      <c r="AF524" s="1" ph="1"/>
      <c r="AI524" s="1" ph="1"/>
      <c r="AO524" s="1" ph="1"/>
      <c r="AR524" s="1" ph="1"/>
      <c r="AV524" s="1" ph="1"/>
      <c r="AY524" s="1" ph="1"/>
      <c r="BA524" s="1" ph="1"/>
      <c r="BD524" s="1" ph="1"/>
      <c r="BE524" s="1" ph="1"/>
      <c r="BH524" s="1" ph="1"/>
    </row>
    <row r="526" spans="32:60" ht="20.399999999999999" x14ac:dyDescent="0.2">
      <c r="AF526" s="1" ph="1"/>
      <c r="AI526" s="1" ph="1"/>
      <c r="AO526" s="1" ph="1"/>
      <c r="AR526" s="1" ph="1"/>
      <c r="AV526" s="1" ph="1"/>
      <c r="AY526" s="1" ph="1"/>
      <c r="BA526" s="1" ph="1"/>
      <c r="BD526" s="1" ph="1"/>
      <c r="BE526" s="1" ph="1"/>
      <c r="BH526" s="1" ph="1"/>
    </row>
    <row r="527" spans="32:60" ht="20.399999999999999" x14ac:dyDescent="0.2">
      <c r="AF527" s="1" ph="1"/>
      <c r="AI527" s="1" ph="1"/>
      <c r="AO527" s="1" ph="1"/>
      <c r="AR527" s="1" ph="1"/>
      <c r="AV527" s="1" ph="1"/>
      <c r="AY527" s="1" ph="1"/>
      <c r="BA527" s="1" ph="1"/>
      <c r="BD527" s="1" ph="1"/>
      <c r="BE527" s="1" ph="1"/>
      <c r="BH527" s="1" ph="1"/>
    </row>
    <row r="530" spans="32:60" ht="20.399999999999999" x14ac:dyDescent="0.2">
      <c r="AF530" s="1" ph="1"/>
      <c r="AI530" s="1" ph="1"/>
      <c r="AO530" s="1" ph="1"/>
      <c r="AR530" s="1" ph="1"/>
      <c r="AV530" s="1" ph="1"/>
      <c r="AY530" s="1" ph="1"/>
      <c r="BA530" s="1" ph="1"/>
      <c r="BD530" s="1" ph="1"/>
      <c r="BE530" s="1" ph="1"/>
      <c r="BH530" s="1" ph="1"/>
    </row>
    <row r="531" spans="32:60" ht="20.399999999999999" x14ac:dyDescent="0.2">
      <c r="AF531" s="1" ph="1"/>
      <c r="AI531" s="1" ph="1"/>
      <c r="AO531" s="1" ph="1"/>
      <c r="AR531" s="1" ph="1"/>
      <c r="AV531" s="1" ph="1"/>
      <c r="AY531" s="1" ph="1"/>
      <c r="BA531" s="1" ph="1"/>
      <c r="BD531" s="1" ph="1"/>
      <c r="BE531" s="1" ph="1"/>
      <c r="BH531" s="1" ph="1"/>
    </row>
    <row r="532" spans="32:60" ht="20.399999999999999" x14ac:dyDescent="0.2">
      <c r="AF532" s="1" ph="1"/>
      <c r="AI532" s="1" ph="1"/>
      <c r="AO532" s="1" ph="1"/>
      <c r="AR532" s="1" ph="1"/>
      <c r="AV532" s="1" ph="1"/>
      <c r="AY532" s="1" ph="1"/>
      <c r="BA532" s="1" ph="1"/>
      <c r="BD532" s="1" ph="1"/>
      <c r="BE532" s="1" ph="1"/>
      <c r="BH532" s="1" ph="1"/>
    </row>
    <row r="534" spans="32:60" ht="20.399999999999999" x14ac:dyDescent="0.2">
      <c r="AF534" s="1" ph="1"/>
      <c r="AI534" s="1" ph="1"/>
      <c r="AO534" s="1" ph="1"/>
      <c r="AR534" s="1" ph="1"/>
      <c r="AV534" s="1" ph="1"/>
      <c r="AY534" s="1" ph="1"/>
      <c r="BA534" s="1" ph="1"/>
      <c r="BD534" s="1" ph="1"/>
      <c r="BE534" s="1" ph="1"/>
      <c r="BH534" s="1" ph="1"/>
    </row>
    <row r="535" spans="32:60" ht="20.399999999999999" x14ac:dyDescent="0.2">
      <c r="AF535" s="1" ph="1"/>
      <c r="AI535" s="1" ph="1"/>
      <c r="AO535" s="1" ph="1"/>
      <c r="AR535" s="1" ph="1"/>
      <c r="AV535" s="1" ph="1"/>
      <c r="AY535" s="1" ph="1"/>
      <c r="BA535" s="1" ph="1"/>
      <c r="BD535" s="1" ph="1"/>
      <c r="BE535" s="1" ph="1"/>
      <c r="BH535" s="1" ph="1"/>
    </row>
    <row r="537" spans="32:60" ht="20.399999999999999" x14ac:dyDescent="0.2">
      <c r="AF537" s="1" ph="1"/>
      <c r="AI537" s="1" ph="1"/>
      <c r="AO537" s="1" ph="1"/>
      <c r="AR537" s="1" ph="1"/>
      <c r="AV537" s="1" ph="1"/>
      <c r="AY537" s="1" ph="1"/>
      <c r="BA537" s="1" ph="1"/>
      <c r="BD537" s="1" ph="1"/>
      <c r="BE537" s="1" ph="1"/>
      <c r="BH537" s="1" ph="1"/>
    </row>
    <row r="538" spans="32:60" ht="20.399999999999999" x14ac:dyDescent="0.2">
      <c r="AF538" s="1" ph="1"/>
      <c r="AI538" s="1" ph="1"/>
      <c r="AO538" s="1" ph="1"/>
      <c r="AR538" s="1" ph="1"/>
      <c r="AV538" s="1" ph="1"/>
      <c r="AY538" s="1" ph="1"/>
      <c r="BA538" s="1" ph="1"/>
      <c r="BD538" s="1" ph="1"/>
      <c r="BE538" s="1" ph="1"/>
      <c r="BH538" s="1" ph="1"/>
    </row>
    <row r="539" spans="32:60" ht="20.399999999999999" x14ac:dyDescent="0.2">
      <c r="AF539" s="1" ph="1"/>
      <c r="AI539" s="1" ph="1"/>
      <c r="AO539" s="1" ph="1"/>
      <c r="AR539" s="1" ph="1"/>
      <c r="AV539" s="1" ph="1"/>
      <c r="AY539" s="1" ph="1"/>
      <c r="BA539" s="1" ph="1"/>
      <c r="BD539" s="1" ph="1"/>
      <c r="BE539" s="1" ph="1"/>
      <c r="BH539" s="1" ph="1"/>
    </row>
    <row r="540" spans="32:60" ht="20.399999999999999" x14ac:dyDescent="0.2">
      <c r="AF540" s="1" ph="1"/>
      <c r="AI540" s="1" ph="1"/>
      <c r="AO540" s="1" ph="1"/>
      <c r="AR540" s="1" ph="1"/>
      <c r="AV540" s="1" ph="1"/>
      <c r="AY540" s="1" ph="1"/>
      <c r="BA540" s="1" ph="1"/>
      <c r="BD540" s="1" ph="1"/>
      <c r="BE540" s="1" ph="1"/>
      <c r="BH540" s="1" ph="1"/>
    </row>
  </sheetData>
  <mergeCells count="41">
    <mergeCell ref="C30:C32"/>
    <mergeCell ref="C33:C35"/>
    <mergeCell ref="B36:B59"/>
    <mergeCell ref="C36:C38"/>
    <mergeCell ref="C39:C41"/>
    <mergeCell ref="C42:C44"/>
    <mergeCell ref="C45:C47"/>
    <mergeCell ref="C48:C50"/>
    <mergeCell ref="C51:C53"/>
    <mergeCell ref="B18:B35"/>
    <mergeCell ref="C18:C20"/>
    <mergeCell ref="C21:C23"/>
    <mergeCell ref="C24:C26"/>
    <mergeCell ref="C27:C29"/>
    <mergeCell ref="X12:X14"/>
    <mergeCell ref="Y12:Y14"/>
    <mergeCell ref="AA12:AA14"/>
    <mergeCell ref="AB12:AB14"/>
    <mergeCell ref="B15:C17"/>
    <mergeCell ref="O12:O14"/>
    <mergeCell ref="P12:P14"/>
    <mergeCell ref="R12:R14"/>
    <mergeCell ref="S12:S14"/>
    <mergeCell ref="U12:U14"/>
    <mergeCell ref="V12:V14"/>
    <mergeCell ref="Q11:Q14"/>
    <mergeCell ref="T11:T14"/>
    <mergeCell ref="W11:W14"/>
    <mergeCell ref="Z11:Z14"/>
    <mergeCell ref="F12:F14"/>
    <mergeCell ref="N11:N14"/>
    <mergeCell ref="B7:C14"/>
    <mergeCell ref="D7:D14"/>
    <mergeCell ref="E11:E14"/>
    <mergeCell ref="H11:H14"/>
    <mergeCell ref="K11:K14"/>
    <mergeCell ref="G12:G14"/>
    <mergeCell ref="I12:I14"/>
    <mergeCell ref="J12:J14"/>
    <mergeCell ref="L12:L14"/>
    <mergeCell ref="M12:M14"/>
  </mergeCells>
  <phoneticPr fontId="2"/>
  <pageMargins left="0.74" right="0.28000000000000003" top="0.77" bottom="0.59" header="0.45" footer="0.19685039370078741"/>
  <pageSetup paperSize="9" scale="63" firstPageNumber="1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9B7F8-2F6B-4A8F-9676-1BFCAE8649D7}">
  <dimension ref="B2:BH540"/>
  <sheetViews>
    <sheetView view="pageBreakPreview" zoomScaleNormal="95" zoomScaleSheetLayoutView="100" workbookViewId="0"/>
  </sheetViews>
  <sheetFormatPr defaultColWidth="9" defaultRowHeight="13.2" x14ac:dyDescent="0.2"/>
  <cols>
    <col min="1" max="1" width="5" style="1" customWidth="1"/>
    <col min="2" max="2" width="3.6640625" style="1" customWidth="1"/>
    <col min="3" max="3" width="15.88671875" style="1" customWidth="1"/>
    <col min="4" max="4" width="8.88671875" style="1" customWidth="1"/>
    <col min="5" max="5" width="9.6640625" style="2" bestFit="1" customWidth="1"/>
    <col min="6" max="7" width="7.77734375" style="1" customWidth="1"/>
    <col min="8" max="13" width="7.21875" style="47" customWidth="1"/>
    <col min="14" max="14" width="9" style="48" customWidth="1"/>
    <col min="15" max="16" width="7.21875" style="47" customWidth="1"/>
    <col min="17" max="17" width="9.109375" style="47" bestFit="1" customWidth="1"/>
    <col min="18" max="19" width="7.21875" style="48" customWidth="1"/>
    <col min="20" max="20" width="9.109375" style="48" bestFit="1" customWidth="1"/>
    <col min="21" max="22" width="7.21875" style="47" customWidth="1"/>
    <col min="23" max="23" width="8.109375" style="48" customWidth="1"/>
    <col min="24" max="25" width="7.33203125" style="1" customWidth="1"/>
    <col min="26" max="26" width="8.109375" style="48" customWidth="1"/>
    <col min="27" max="28" width="7.33203125" style="1" customWidth="1"/>
    <col min="29" max="29" width="5.109375" style="1" customWidth="1"/>
    <col min="30" max="16384" width="9" style="1"/>
  </cols>
  <sheetData>
    <row r="2" spans="2:29" ht="14.4" x14ac:dyDescent="0.2">
      <c r="B2" s="20" t="s">
        <v>66</v>
      </c>
    </row>
    <row r="3" spans="2:29" x14ac:dyDescent="0.2">
      <c r="T3" s="31" t="s">
        <v>36</v>
      </c>
      <c r="X3" s="2"/>
      <c r="AA3" s="2"/>
    </row>
    <row r="4" spans="2:29" x14ac:dyDescent="0.2">
      <c r="T4" s="31" t="s">
        <v>37</v>
      </c>
      <c r="X4" s="2"/>
      <c r="AA4" s="2"/>
    </row>
    <row r="5" spans="2:29" x14ac:dyDescent="0.2">
      <c r="T5" s="31" t="s">
        <v>38</v>
      </c>
      <c r="X5" s="2"/>
      <c r="AA5" s="2"/>
    </row>
    <row r="6" spans="2:29" ht="13.8" thickBot="1" x14ac:dyDescent="0.25">
      <c r="F6" s="2"/>
      <c r="G6" s="2"/>
      <c r="N6" s="47"/>
      <c r="R6" s="47"/>
      <c r="S6" s="47"/>
      <c r="T6" s="47"/>
      <c r="W6" s="47"/>
      <c r="X6" s="2"/>
      <c r="Z6" s="47"/>
      <c r="AA6" s="2" t="s">
        <v>39</v>
      </c>
      <c r="AC6" s="2"/>
    </row>
    <row r="7" spans="2:29" ht="8.25" customHeight="1" thickBot="1" x14ac:dyDescent="0.25">
      <c r="B7" s="657"/>
      <c r="C7" s="658"/>
      <c r="D7" s="654" t="s">
        <v>40</v>
      </c>
      <c r="E7" s="549"/>
      <c r="F7" s="550"/>
      <c r="G7" s="550"/>
      <c r="H7" s="551"/>
      <c r="I7" s="551"/>
      <c r="J7" s="551"/>
      <c r="K7" s="551"/>
      <c r="L7" s="551"/>
      <c r="M7" s="551"/>
      <c r="N7" s="551"/>
      <c r="O7" s="551"/>
      <c r="P7" s="551"/>
      <c r="Q7" s="552"/>
      <c r="R7" s="552"/>
      <c r="S7" s="552"/>
      <c r="T7" s="551"/>
      <c r="U7" s="551"/>
      <c r="V7" s="551"/>
      <c r="W7" s="551"/>
      <c r="X7" s="11"/>
      <c r="Y7" s="574"/>
      <c r="Z7" s="551"/>
      <c r="AA7" s="11"/>
      <c r="AB7" s="160"/>
    </row>
    <row r="8" spans="2:29" ht="13.5" customHeight="1" thickTop="1" thickBot="1" x14ac:dyDescent="0.25">
      <c r="B8" s="659"/>
      <c r="C8" s="660"/>
      <c r="D8" s="655"/>
      <c r="E8" s="128"/>
      <c r="F8" s="554"/>
      <c r="G8" s="554"/>
      <c r="H8" s="97"/>
      <c r="I8" s="98"/>
      <c r="J8" s="99"/>
      <c r="K8" s="97"/>
      <c r="L8" s="98"/>
      <c r="M8" s="98"/>
      <c r="N8" s="110"/>
      <c r="O8" s="110"/>
      <c r="P8" s="110"/>
      <c r="Q8" s="111"/>
      <c r="R8" s="111"/>
      <c r="S8" s="111"/>
      <c r="T8" s="110"/>
      <c r="U8" s="110"/>
      <c r="V8" s="110"/>
      <c r="W8" s="110"/>
      <c r="X8" s="112"/>
      <c r="Y8" s="112"/>
      <c r="Z8" s="110"/>
      <c r="AA8" s="112"/>
      <c r="AB8" s="555"/>
    </row>
    <row r="9" spans="2:29" ht="12.75" customHeight="1" x14ac:dyDescent="0.2">
      <c r="B9" s="659"/>
      <c r="C9" s="660"/>
      <c r="D9" s="655"/>
      <c r="E9" s="128"/>
      <c r="F9" s="554"/>
      <c r="G9" s="554"/>
      <c r="H9" s="100"/>
      <c r="I9" s="548"/>
      <c r="J9" s="101"/>
      <c r="K9" s="100"/>
      <c r="L9" s="548"/>
      <c r="M9" s="548"/>
      <c r="N9" s="121"/>
      <c r="O9" s="122"/>
      <c r="P9" s="122"/>
      <c r="Q9" s="140"/>
      <c r="R9" s="122"/>
      <c r="S9" s="122"/>
      <c r="T9" s="140"/>
      <c r="U9" s="122"/>
      <c r="V9" s="141"/>
      <c r="W9" s="121"/>
      <c r="X9" s="73"/>
      <c r="Y9" s="168"/>
      <c r="Z9" s="140"/>
      <c r="AA9" s="73"/>
      <c r="AB9" s="168"/>
    </row>
    <row r="10" spans="2:29" ht="12" customHeight="1" x14ac:dyDescent="0.2">
      <c r="B10" s="659"/>
      <c r="C10" s="660"/>
      <c r="D10" s="655"/>
      <c r="E10" s="128"/>
      <c r="F10" s="554"/>
      <c r="G10" s="554"/>
      <c r="H10" s="100"/>
      <c r="I10" s="556"/>
      <c r="J10" s="102"/>
      <c r="K10" s="100"/>
      <c r="L10" s="556"/>
      <c r="M10" s="51"/>
      <c r="N10" s="123"/>
      <c r="O10" s="557"/>
      <c r="P10" s="557"/>
      <c r="Q10" s="145"/>
      <c r="R10" s="514"/>
      <c r="S10" s="147"/>
      <c r="T10" s="145"/>
      <c r="U10" s="514"/>
      <c r="V10" s="516"/>
      <c r="W10" s="123"/>
      <c r="X10" s="558"/>
      <c r="Y10" s="169"/>
      <c r="Z10" s="559"/>
      <c r="AA10" s="558"/>
      <c r="AB10" s="169"/>
      <c r="AC10" s="49"/>
    </row>
    <row r="11" spans="2:29" ht="12" customHeight="1" x14ac:dyDescent="0.2">
      <c r="B11" s="659"/>
      <c r="C11" s="660"/>
      <c r="D11" s="655"/>
      <c r="E11" s="651" t="s">
        <v>67</v>
      </c>
      <c r="F11" s="130"/>
      <c r="G11" s="130"/>
      <c r="H11" s="639" t="s">
        <v>68</v>
      </c>
      <c r="I11" s="515"/>
      <c r="J11" s="103"/>
      <c r="K11" s="639" t="s">
        <v>69</v>
      </c>
      <c r="L11" s="515"/>
      <c r="M11" s="53"/>
      <c r="N11" s="663" t="s">
        <v>70</v>
      </c>
      <c r="O11" s="125"/>
      <c r="P11" s="125"/>
      <c r="Q11" s="680" t="s">
        <v>71</v>
      </c>
      <c r="R11" s="515"/>
      <c r="S11" s="148"/>
      <c r="T11" s="680" t="s">
        <v>72</v>
      </c>
      <c r="U11" s="515"/>
      <c r="V11" s="53"/>
      <c r="W11" s="677" t="s">
        <v>73</v>
      </c>
      <c r="X11" s="138"/>
      <c r="Y11" s="170"/>
      <c r="Z11" s="642" t="s">
        <v>74</v>
      </c>
      <c r="AA11" s="138"/>
      <c r="AB11" s="170"/>
      <c r="AC11" s="49"/>
    </row>
    <row r="12" spans="2:29" ht="12.75" customHeight="1" x14ac:dyDescent="0.2">
      <c r="B12" s="659"/>
      <c r="C12" s="660"/>
      <c r="D12" s="655"/>
      <c r="E12" s="652"/>
      <c r="F12" s="647" t="s">
        <v>49</v>
      </c>
      <c r="G12" s="649" t="s">
        <v>50</v>
      </c>
      <c r="H12" s="640"/>
      <c r="I12" s="594" t="s">
        <v>49</v>
      </c>
      <c r="J12" s="666" t="s">
        <v>50</v>
      </c>
      <c r="K12" s="640"/>
      <c r="L12" s="594" t="s">
        <v>49</v>
      </c>
      <c r="M12" s="602" t="s">
        <v>50</v>
      </c>
      <c r="N12" s="664"/>
      <c r="O12" s="670" t="s">
        <v>49</v>
      </c>
      <c r="P12" s="672" t="s">
        <v>50</v>
      </c>
      <c r="Q12" s="681"/>
      <c r="R12" s="594" t="s">
        <v>49</v>
      </c>
      <c r="S12" s="594" t="s">
        <v>50</v>
      </c>
      <c r="T12" s="681"/>
      <c r="U12" s="594" t="s">
        <v>49</v>
      </c>
      <c r="V12" s="675" t="s">
        <v>50</v>
      </c>
      <c r="W12" s="678"/>
      <c r="X12" s="645" t="s">
        <v>49</v>
      </c>
      <c r="Y12" s="668" t="s">
        <v>50</v>
      </c>
      <c r="Z12" s="643"/>
      <c r="AA12" s="645" t="s">
        <v>49</v>
      </c>
      <c r="AB12" s="668" t="s">
        <v>50</v>
      </c>
      <c r="AC12" s="49"/>
    </row>
    <row r="13" spans="2:29" ht="9.75" customHeight="1" x14ac:dyDescent="0.2">
      <c r="B13" s="659"/>
      <c r="C13" s="660"/>
      <c r="D13" s="655"/>
      <c r="E13" s="652"/>
      <c r="F13" s="647"/>
      <c r="G13" s="649"/>
      <c r="H13" s="640"/>
      <c r="I13" s="594"/>
      <c r="J13" s="666"/>
      <c r="K13" s="640"/>
      <c r="L13" s="594"/>
      <c r="M13" s="602"/>
      <c r="N13" s="664"/>
      <c r="O13" s="670"/>
      <c r="P13" s="672"/>
      <c r="Q13" s="681"/>
      <c r="R13" s="594"/>
      <c r="S13" s="594"/>
      <c r="T13" s="681"/>
      <c r="U13" s="594"/>
      <c r="V13" s="675"/>
      <c r="W13" s="678"/>
      <c r="X13" s="645"/>
      <c r="Y13" s="668"/>
      <c r="Z13" s="643"/>
      <c r="AA13" s="645"/>
      <c r="AB13" s="668"/>
      <c r="AC13" s="49"/>
    </row>
    <row r="14" spans="2:29" ht="72" customHeight="1" x14ac:dyDescent="0.2">
      <c r="B14" s="661"/>
      <c r="C14" s="662"/>
      <c r="D14" s="656"/>
      <c r="E14" s="653"/>
      <c r="F14" s="648"/>
      <c r="G14" s="650"/>
      <c r="H14" s="641"/>
      <c r="I14" s="595"/>
      <c r="J14" s="667"/>
      <c r="K14" s="641"/>
      <c r="L14" s="595"/>
      <c r="M14" s="603"/>
      <c r="N14" s="665"/>
      <c r="O14" s="671"/>
      <c r="P14" s="673"/>
      <c r="Q14" s="682"/>
      <c r="R14" s="595"/>
      <c r="S14" s="595"/>
      <c r="T14" s="682"/>
      <c r="U14" s="595"/>
      <c r="V14" s="676"/>
      <c r="W14" s="679"/>
      <c r="X14" s="646"/>
      <c r="Y14" s="669"/>
      <c r="Z14" s="644"/>
      <c r="AA14" s="646"/>
      <c r="AB14" s="669"/>
      <c r="AC14" s="49"/>
    </row>
    <row r="15" spans="2:29" ht="12.9" customHeight="1" x14ac:dyDescent="0.2">
      <c r="B15" s="604" t="s">
        <v>16</v>
      </c>
      <c r="C15" s="605"/>
      <c r="D15" s="315">
        <v>432</v>
      </c>
      <c r="E15" s="35">
        <v>5372</v>
      </c>
      <c r="F15" s="35">
        <v>2739</v>
      </c>
      <c r="G15" s="94">
        <v>2633</v>
      </c>
      <c r="H15" s="104">
        <v>1599</v>
      </c>
      <c r="I15" s="55">
        <v>828</v>
      </c>
      <c r="J15" s="105">
        <v>771</v>
      </c>
      <c r="K15" s="114">
        <v>3773</v>
      </c>
      <c r="L15" s="55">
        <v>1911</v>
      </c>
      <c r="M15" s="58">
        <v>1862</v>
      </c>
      <c r="N15" s="57">
        <v>2532</v>
      </c>
      <c r="O15" s="55">
        <v>1097</v>
      </c>
      <c r="P15" s="58">
        <v>1435</v>
      </c>
      <c r="Q15" s="55">
        <v>1779</v>
      </c>
      <c r="R15" s="55">
        <v>950</v>
      </c>
      <c r="S15" s="55">
        <v>829</v>
      </c>
      <c r="T15" s="55">
        <v>753</v>
      </c>
      <c r="U15" s="55">
        <v>147</v>
      </c>
      <c r="V15" s="142">
        <v>606</v>
      </c>
      <c r="W15" s="57">
        <v>268</v>
      </c>
      <c r="X15" s="35">
        <v>151</v>
      </c>
      <c r="Y15" s="165">
        <v>117</v>
      </c>
      <c r="Z15" s="58">
        <v>973</v>
      </c>
      <c r="AA15" s="35">
        <v>663</v>
      </c>
      <c r="AB15" s="165">
        <v>310</v>
      </c>
      <c r="AC15" s="92"/>
    </row>
    <row r="16" spans="2:29" ht="12.9" customHeight="1" x14ac:dyDescent="0.2">
      <c r="B16" s="606"/>
      <c r="C16" s="607"/>
      <c r="D16" s="317"/>
      <c r="E16" s="234"/>
      <c r="F16" s="234">
        <v>0.51</v>
      </c>
      <c r="G16" s="235">
        <v>0.49</v>
      </c>
      <c r="H16" s="236">
        <v>0.29799999999999999</v>
      </c>
      <c r="I16" s="237">
        <v>0.154</v>
      </c>
      <c r="J16" s="238">
        <v>0.14399999999999999</v>
      </c>
      <c r="K16" s="236">
        <v>0.70199999999999996</v>
      </c>
      <c r="L16" s="237">
        <v>0.35599999999999998</v>
      </c>
      <c r="M16" s="239">
        <v>0.34699999999999998</v>
      </c>
      <c r="N16" s="240">
        <v>0.47099999999999997</v>
      </c>
      <c r="O16" s="237">
        <v>0.20399999999999999</v>
      </c>
      <c r="P16" s="239">
        <v>0.26700000000000002</v>
      </c>
      <c r="Q16" s="237">
        <v>0.33100000000000002</v>
      </c>
      <c r="R16" s="237">
        <v>0.17699999999999999</v>
      </c>
      <c r="S16" s="237">
        <v>0.154</v>
      </c>
      <c r="T16" s="237">
        <v>0.14000000000000001</v>
      </c>
      <c r="U16" s="237">
        <v>2.7E-2</v>
      </c>
      <c r="V16" s="241">
        <v>0.113</v>
      </c>
      <c r="W16" s="240">
        <v>0.05</v>
      </c>
      <c r="X16" s="234">
        <v>2.8000000000000001E-2</v>
      </c>
      <c r="Y16" s="242">
        <v>2.1999999999999999E-2</v>
      </c>
      <c r="Z16" s="243">
        <v>0.18099999999999999</v>
      </c>
      <c r="AA16" s="234">
        <v>0.123</v>
      </c>
      <c r="AB16" s="242">
        <v>5.8000000000000003E-2</v>
      </c>
      <c r="AC16" s="93"/>
    </row>
    <row r="17" spans="2:29" ht="12.75" customHeight="1" thickBot="1" x14ac:dyDescent="0.25">
      <c r="B17" s="608"/>
      <c r="C17" s="609"/>
      <c r="D17" s="320"/>
      <c r="E17" s="290"/>
      <c r="F17" s="245">
        <v>1</v>
      </c>
      <c r="G17" s="246">
        <v>1</v>
      </c>
      <c r="H17" s="247"/>
      <c r="I17" s="248">
        <v>0.30199999999999999</v>
      </c>
      <c r="J17" s="249">
        <v>0.29299999999999998</v>
      </c>
      <c r="K17" s="250"/>
      <c r="L17" s="248">
        <v>0.69799999999999995</v>
      </c>
      <c r="M17" s="251">
        <v>0.70699999999999996</v>
      </c>
      <c r="N17" s="252"/>
      <c r="O17" s="248">
        <v>0.40100000000000002</v>
      </c>
      <c r="P17" s="251">
        <v>0.54500000000000004</v>
      </c>
      <c r="Q17" s="253"/>
      <c r="R17" s="248">
        <v>0.34699999999999998</v>
      </c>
      <c r="S17" s="248">
        <v>0.315</v>
      </c>
      <c r="T17" s="253"/>
      <c r="U17" s="248">
        <v>5.3999999999999999E-2</v>
      </c>
      <c r="V17" s="254">
        <v>0.23</v>
      </c>
      <c r="W17" s="252"/>
      <c r="X17" s="245">
        <v>5.5E-2</v>
      </c>
      <c r="Y17" s="255">
        <v>4.3999999999999997E-2</v>
      </c>
      <c r="Z17" s="256"/>
      <c r="AA17" s="245">
        <v>0.24199999999999999</v>
      </c>
      <c r="AB17" s="255">
        <v>0.11799999999999999</v>
      </c>
      <c r="AC17" s="93"/>
    </row>
    <row r="18" spans="2:29" ht="12.9" customHeight="1" thickTop="1" x14ac:dyDescent="0.2">
      <c r="B18" s="618" t="s">
        <v>17</v>
      </c>
      <c r="C18" s="628" t="s">
        <v>18</v>
      </c>
      <c r="D18" s="322">
        <v>48</v>
      </c>
      <c r="E18" s="61">
        <v>97</v>
      </c>
      <c r="F18" s="61">
        <v>88</v>
      </c>
      <c r="G18" s="95">
        <v>9</v>
      </c>
      <c r="H18" s="106">
        <v>86</v>
      </c>
      <c r="I18" s="63">
        <v>77</v>
      </c>
      <c r="J18" s="107">
        <v>9</v>
      </c>
      <c r="K18" s="116">
        <v>11</v>
      </c>
      <c r="L18" s="63">
        <v>11</v>
      </c>
      <c r="M18" s="65">
        <v>0</v>
      </c>
      <c r="N18" s="62">
        <v>4</v>
      </c>
      <c r="O18" s="63">
        <v>4</v>
      </c>
      <c r="P18" s="64">
        <v>0</v>
      </c>
      <c r="Q18" s="63">
        <v>3</v>
      </c>
      <c r="R18" s="63">
        <v>3</v>
      </c>
      <c r="S18" s="63">
        <v>0</v>
      </c>
      <c r="T18" s="63">
        <v>1</v>
      </c>
      <c r="U18" s="63">
        <v>1</v>
      </c>
      <c r="V18" s="143">
        <v>0</v>
      </c>
      <c r="W18" s="62">
        <v>0</v>
      </c>
      <c r="X18" s="61">
        <v>0</v>
      </c>
      <c r="Y18" s="166">
        <v>0</v>
      </c>
      <c r="Z18" s="173">
        <v>7</v>
      </c>
      <c r="AA18" s="61">
        <v>7</v>
      </c>
      <c r="AB18" s="166">
        <v>0</v>
      </c>
      <c r="AC18" s="92"/>
    </row>
    <row r="19" spans="2:29" ht="12.9" customHeight="1" x14ac:dyDescent="0.2">
      <c r="B19" s="619"/>
      <c r="C19" s="606"/>
      <c r="D19" s="317"/>
      <c r="E19" s="234"/>
      <c r="F19" s="234">
        <v>0.90700000000000003</v>
      </c>
      <c r="G19" s="235">
        <v>9.2999999999999999E-2</v>
      </c>
      <c r="H19" s="236">
        <v>0.88700000000000001</v>
      </c>
      <c r="I19" s="237">
        <v>0.79400000000000004</v>
      </c>
      <c r="J19" s="238">
        <v>9.2999999999999999E-2</v>
      </c>
      <c r="K19" s="258">
        <v>0.113</v>
      </c>
      <c r="L19" s="237">
        <v>0.113</v>
      </c>
      <c r="M19" s="239">
        <v>0</v>
      </c>
      <c r="N19" s="240">
        <v>4.1000000000000002E-2</v>
      </c>
      <c r="O19" s="237">
        <v>4.1000000000000002E-2</v>
      </c>
      <c r="P19" s="259">
        <v>0</v>
      </c>
      <c r="Q19" s="237">
        <v>3.1E-2</v>
      </c>
      <c r="R19" s="237">
        <v>3.1E-2</v>
      </c>
      <c r="S19" s="237">
        <v>0</v>
      </c>
      <c r="T19" s="237">
        <v>0.01</v>
      </c>
      <c r="U19" s="237">
        <v>0.01</v>
      </c>
      <c r="V19" s="241">
        <v>0</v>
      </c>
      <c r="W19" s="240">
        <v>0</v>
      </c>
      <c r="X19" s="234">
        <v>0</v>
      </c>
      <c r="Y19" s="260">
        <v>0</v>
      </c>
      <c r="Z19" s="243">
        <v>7.1999999999999995E-2</v>
      </c>
      <c r="AA19" s="234">
        <v>7.1999999999999995E-2</v>
      </c>
      <c r="AB19" s="260">
        <v>0</v>
      </c>
      <c r="AC19" s="93"/>
    </row>
    <row r="20" spans="2:29" ht="12.9" customHeight="1" x14ac:dyDescent="0.2">
      <c r="B20" s="619"/>
      <c r="C20" s="626"/>
      <c r="D20" s="81"/>
      <c r="E20" s="291"/>
      <c r="F20" s="262">
        <v>1</v>
      </c>
      <c r="G20" s="263">
        <v>1</v>
      </c>
      <c r="H20" s="264"/>
      <c r="I20" s="265">
        <v>0.875</v>
      </c>
      <c r="J20" s="266">
        <v>1</v>
      </c>
      <c r="K20" s="267"/>
      <c r="L20" s="265">
        <v>0.125</v>
      </c>
      <c r="M20" s="268">
        <v>0</v>
      </c>
      <c r="N20" s="269"/>
      <c r="O20" s="265">
        <v>4.4999999999999998E-2</v>
      </c>
      <c r="P20" s="270">
        <v>0</v>
      </c>
      <c r="Q20" s="271"/>
      <c r="R20" s="265">
        <v>3.4000000000000002E-2</v>
      </c>
      <c r="S20" s="265">
        <v>0</v>
      </c>
      <c r="T20" s="271"/>
      <c r="U20" s="265">
        <v>1.0999999999999999E-2</v>
      </c>
      <c r="V20" s="272">
        <v>0</v>
      </c>
      <c r="W20" s="269"/>
      <c r="X20" s="262">
        <v>0</v>
      </c>
      <c r="Y20" s="273">
        <v>0</v>
      </c>
      <c r="Z20" s="274"/>
      <c r="AA20" s="262">
        <v>0.08</v>
      </c>
      <c r="AB20" s="273">
        <v>0</v>
      </c>
      <c r="AC20" s="93"/>
    </row>
    <row r="21" spans="2:29" ht="12.9" customHeight="1" x14ac:dyDescent="0.2">
      <c r="B21" s="619"/>
      <c r="C21" s="624" t="s">
        <v>19</v>
      </c>
      <c r="D21" s="325">
        <v>72</v>
      </c>
      <c r="E21" s="35">
        <v>1988</v>
      </c>
      <c r="F21" s="35">
        <v>1221</v>
      </c>
      <c r="G21" s="94">
        <v>767</v>
      </c>
      <c r="H21" s="104">
        <v>278</v>
      </c>
      <c r="I21" s="55">
        <v>212</v>
      </c>
      <c r="J21" s="105">
        <v>66</v>
      </c>
      <c r="K21" s="114">
        <v>1710</v>
      </c>
      <c r="L21" s="55">
        <v>1009</v>
      </c>
      <c r="M21" s="58">
        <v>701</v>
      </c>
      <c r="N21" s="54">
        <v>1309</v>
      </c>
      <c r="O21" s="55">
        <v>709</v>
      </c>
      <c r="P21" s="56">
        <v>600</v>
      </c>
      <c r="Q21" s="55">
        <v>1273</v>
      </c>
      <c r="R21" s="55">
        <v>697</v>
      </c>
      <c r="S21" s="55">
        <v>576</v>
      </c>
      <c r="T21" s="55">
        <v>36</v>
      </c>
      <c r="U21" s="55">
        <v>12</v>
      </c>
      <c r="V21" s="142">
        <v>24</v>
      </c>
      <c r="W21" s="54">
        <v>130</v>
      </c>
      <c r="X21" s="35">
        <v>76</v>
      </c>
      <c r="Y21" s="167">
        <v>54</v>
      </c>
      <c r="Z21" s="174">
        <v>271</v>
      </c>
      <c r="AA21" s="35">
        <v>224</v>
      </c>
      <c r="AB21" s="167">
        <v>47</v>
      </c>
      <c r="AC21" s="92"/>
    </row>
    <row r="22" spans="2:29" ht="12.9" customHeight="1" x14ac:dyDescent="0.2">
      <c r="B22" s="619"/>
      <c r="C22" s="632"/>
      <c r="D22" s="317"/>
      <c r="E22" s="234"/>
      <c r="F22" s="234">
        <v>0.61399999999999999</v>
      </c>
      <c r="G22" s="235">
        <v>0.38600000000000001</v>
      </c>
      <c r="H22" s="236">
        <v>0.14000000000000001</v>
      </c>
      <c r="I22" s="237">
        <v>0.107</v>
      </c>
      <c r="J22" s="238">
        <v>3.3000000000000002E-2</v>
      </c>
      <c r="K22" s="258">
        <v>0.86</v>
      </c>
      <c r="L22" s="237">
        <v>0.50800000000000001</v>
      </c>
      <c r="M22" s="239">
        <v>0.35299999999999998</v>
      </c>
      <c r="N22" s="240">
        <v>0.65800000000000003</v>
      </c>
      <c r="O22" s="237">
        <v>0.35699999999999998</v>
      </c>
      <c r="P22" s="259">
        <v>0.30199999999999999</v>
      </c>
      <c r="Q22" s="237">
        <v>0.64</v>
      </c>
      <c r="R22" s="237">
        <v>0.35099999999999998</v>
      </c>
      <c r="S22" s="237">
        <v>0.28999999999999998</v>
      </c>
      <c r="T22" s="237">
        <v>1.7999999999999999E-2</v>
      </c>
      <c r="U22" s="237">
        <v>6.0000000000000001E-3</v>
      </c>
      <c r="V22" s="241">
        <v>1.2E-2</v>
      </c>
      <c r="W22" s="240">
        <v>6.5000000000000002E-2</v>
      </c>
      <c r="X22" s="234">
        <v>3.7999999999999999E-2</v>
      </c>
      <c r="Y22" s="260">
        <v>2.7E-2</v>
      </c>
      <c r="Z22" s="243">
        <v>0.13600000000000001</v>
      </c>
      <c r="AA22" s="234">
        <v>0.113</v>
      </c>
      <c r="AB22" s="260">
        <v>2.4E-2</v>
      </c>
      <c r="AC22" s="93"/>
    </row>
    <row r="23" spans="2:29" ht="12.9" customHeight="1" x14ac:dyDescent="0.2">
      <c r="B23" s="619"/>
      <c r="C23" s="622"/>
      <c r="D23" s="326"/>
      <c r="E23" s="291"/>
      <c r="F23" s="262">
        <v>1</v>
      </c>
      <c r="G23" s="263">
        <v>1</v>
      </c>
      <c r="H23" s="264"/>
      <c r="I23" s="265">
        <v>0.17399999999999999</v>
      </c>
      <c r="J23" s="266">
        <v>8.5999999999999993E-2</v>
      </c>
      <c r="K23" s="267"/>
      <c r="L23" s="265">
        <v>0.82599999999999996</v>
      </c>
      <c r="M23" s="268">
        <v>0.91400000000000003</v>
      </c>
      <c r="N23" s="269"/>
      <c r="O23" s="265">
        <v>0.58099999999999996</v>
      </c>
      <c r="P23" s="270">
        <v>0.78200000000000003</v>
      </c>
      <c r="Q23" s="271"/>
      <c r="R23" s="265">
        <v>0.57099999999999995</v>
      </c>
      <c r="S23" s="265">
        <v>0.751</v>
      </c>
      <c r="T23" s="271"/>
      <c r="U23" s="265">
        <v>0.01</v>
      </c>
      <c r="V23" s="272">
        <v>3.1E-2</v>
      </c>
      <c r="W23" s="269"/>
      <c r="X23" s="262">
        <v>6.2E-2</v>
      </c>
      <c r="Y23" s="273">
        <v>7.0000000000000007E-2</v>
      </c>
      <c r="Z23" s="274"/>
      <c r="AA23" s="262">
        <v>0.183</v>
      </c>
      <c r="AB23" s="273">
        <v>6.0999999999999999E-2</v>
      </c>
      <c r="AC23" s="93"/>
    </row>
    <row r="24" spans="2:29" ht="12.9" customHeight="1" x14ac:dyDescent="0.2">
      <c r="B24" s="619"/>
      <c r="C24" s="633" t="s">
        <v>51</v>
      </c>
      <c r="D24" s="202">
        <v>24</v>
      </c>
      <c r="E24" s="35">
        <v>181</v>
      </c>
      <c r="F24" s="35">
        <v>168</v>
      </c>
      <c r="G24" s="94">
        <v>13</v>
      </c>
      <c r="H24" s="104">
        <v>71</v>
      </c>
      <c r="I24" s="55">
        <v>68</v>
      </c>
      <c r="J24" s="105">
        <v>3</v>
      </c>
      <c r="K24" s="114">
        <v>110</v>
      </c>
      <c r="L24" s="55">
        <v>100</v>
      </c>
      <c r="M24" s="58">
        <v>10</v>
      </c>
      <c r="N24" s="54">
        <v>23</v>
      </c>
      <c r="O24" s="55">
        <v>13</v>
      </c>
      <c r="P24" s="56">
        <v>10</v>
      </c>
      <c r="Q24" s="55">
        <v>9</v>
      </c>
      <c r="R24" s="55">
        <v>7</v>
      </c>
      <c r="S24" s="55">
        <v>2</v>
      </c>
      <c r="T24" s="55">
        <v>14</v>
      </c>
      <c r="U24" s="55">
        <v>6</v>
      </c>
      <c r="V24" s="142">
        <v>8</v>
      </c>
      <c r="W24" s="54">
        <v>0</v>
      </c>
      <c r="X24" s="35">
        <v>0</v>
      </c>
      <c r="Y24" s="167">
        <v>0</v>
      </c>
      <c r="Z24" s="174">
        <v>87</v>
      </c>
      <c r="AA24" s="35">
        <v>87</v>
      </c>
      <c r="AB24" s="167">
        <v>0</v>
      </c>
      <c r="AC24" s="92"/>
    </row>
    <row r="25" spans="2:29" ht="12.9" customHeight="1" x14ac:dyDescent="0.2">
      <c r="B25" s="619"/>
      <c r="C25" s="634"/>
      <c r="D25" s="317"/>
      <c r="E25" s="234"/>
      <c r="F25" s="234">
        <v>0.92800000000000005</v>
      </c>
      <c r="G25" s="235">
        <v>7.1999999999999995E-2</v>
      </c>
      <c r="H25" s="236">
        <v>0.39200000000000002</v>
      </c>
      <c r="I25" s="237">
        <v>0.376</v>
      </c>
      <c r="J25" s="238">
        <v>1.7000000000000001E-2</v>
      </c>
      <c r="K25" s="258">
        <v>0.60799999999999998</v>
      </c>
      <c r="L25" s="237">
        <v>0.55200000000000005</v>
      </c>
      <c r="M25" s="239">
        <v>5.5E-2</v>
      </c>
      <c r="N25" s="240">
        <v>0.127</v>
      </c>
      <c r="O25" s="237">
        <v>7.1999999999999995E-2</v>
      </c>
      <c r="P25" s="259">
        <v>5.5E-2</v>
      </c>
      <c r="Q25" s="237">
        <v>0.05</v>
      </c>
      <c r="R25" s="237">
        <v>3.9E-2</v>
      </c>
      <c r="S25" s="237">
        <v>1.0999999999999999E-2</v>
      </c>
      <c r="T25" s="237">
        <v>7.6999999999999999E-2</v>
      </c>
      <c r="U25" s="237">
        <v>3.3000000000000002E-2</v>
      </c>
      <c r="V25" s="241">
        <v>4.3999999999999997E-2</v>
      </c>
      <c r="W25" s="240">
        <v>0</v>
      </c>
      <c r="X25" s="234">
        <v>0</v>
      </c>
      <c r="Y25" s="260">
        <v>0</v>
      </c>
      <c r="Z25" s="243">
        <v>0.48099999999999998</v>
      </c>
      <c r="AA25" s="234">
        <v>0.48099999999999998</v>
      </c>
      <c r="AB25" s="260">
        <v>0</v>
      </c>
      <c r="AC25" s="93"/>
    </row>
    <row r="26" spans="2:29" ht="12.9" customHeight="1" x14ac:dyDescent="0.2">
      <c r="B26" s="619"/>
      <c r="C26" s="635"/>
      <c r="D26" s="326"/>
      <c r="E26" s="291"/>
      <c r="F26" s="262">
        <v>1</v>
      </c>
      <c r="G26" s="263">
        <v>1</v>
      </c>
      <c r="H26" s="264"/>
      <c r="I26" s="265">
        <v>0.40500000000000003</v>
      </c>
      <c r="J26" s="266">
        <v>0.23100000000000001</v>
      </c>
      <c r="K26" s="267"/>
      <c r="L26" s="265">
        <v>0.59499999999999997</v>
      </c>
      <c r="M26" s="268">
        <v>0.76900000000000002</v>
      </c>
      <c r="N26" s="269"/>
      <c r="O26" s="265">
        <v>7.6999999999999999E-2</v>
      </c>
      <c r="P26" s="270">
        <v>0.76900000000000002</v>
      </c>
      <c r="Q26" s="271"/>
      <c r="R26" s="265">
        <v>4.2000000000000003E-2</v>
      </c>
      <c r="S26" s="265">
        <v>0.154</v>
      </c>
      <c r="T26" s="271"/>
      <c r="U26" s="265">
        <v>3.5999999999999997E-2</v>
      </c>
      <c r="V26" s="272">
        <v>0.61499999999999999</v>
      </c>
      <c r="W26" s="269"/>
      <c r="X26" s="262">
        <v>0</v>
      </c>
      <c r="Y26" s="273">
        <v>0</v>
      </c>
      <c r="Z26" s="274"/>
      <c r="AA26" s="262">
        <v>0.51800000000000002</v>
      </c>
      <c r="AB26" s="273">
        <v>0</v>
      </c>
      <c r="AC26" s="93"/>
    </row>
    <row r="27" spans="2:29" ht="12.9" customHeight="1" x14ac:dyDescent="0.2">
      <c r="B27" s="619"/>
      <c r="C27" s="636" t="s">
        <v>21</v>
      </c>
      <c r="D27" s="202">
        <v>102</v>
      </c>
      <c r="E27" s="35">
        <v>279</v>
      </c>
      <c r="F27" s="35">
        <v>156</v>
      </c>
      <c r="G27" s="94">
        <v>123</v>
      </c>
      <c r="H27" s="104">
        <v>91</v>
      </c>
      <c r="I27" s="55">
        <v>65</v>
      </c>
      <c r="J27" s="105">
        <v>26</v>
      </c>
      <c r="K27" s="114">
        <v>188</v>
      </c>
      <c r="L27" s="55">
        <v>91</v>
      </c>
      <c r="M27" s="58">
        <v>97</v>
      </c>
      <c r="N27" s="54">
        <v>144</v>
      </c>
      <c r="O27" s="55">
        <v>57</v>
      </c>
      <c r="P27" s="56">
        <v>87</v>
      </c>
      <c r="Q27" s="55">
        <v>50</v>
      </c>
      <c r="R27" s="55">
        <v>31</v>
      </c>
      <c r="S27" s="55">
        <v>19</v>
      </c>
      <c r="T27" s="55">
        <v>94</v>
      </c>
      <c r="U27" s="55">
        <v>26</v>
      </c>
      <c r="V27" s="142">
        <v>68</v>
      </c>
      <c r="W27" s="54">
        <v>1</v>
      </c>
      <c r="X27" s="35">
        <v>0</v>
      </c>
      <c r="Y27" s="167">
        <v>1</v>
      </c>
      <c r="Z27" s="174">
        <v>43</v>
      </c>
      <c r="AA27" s="35">
        <v>34</v>
      </c>
      <c r="AB27" s="167">
        <v>9</v>
      </c>
      <c r="AC27" s="92"/>
    </row>
    <row r="28" spans="2:29" ht="12.9" customHeight="1" x14ac:dyDescent="0.2">
      <c r="B28" s="619"/>
      <c r="C28" s="637"/>
      <c r="D28" s="317"/>
      <c r="E28" s="234"/>
      <c r="F28" s="234">
        <v>0.55900000000000005</v>
      </c>
      <c r="G28" s="235">
        <v>0.441</v>
      </c>
      <c r="H28" s="236">
        <v>0.32600000000000001</v>
      </c>
      <c r="I28" s="237">
        <v>0.23300000000000001</v>
      </c>
      <c r="J28" s="238">
        <v>9.2999999999999999E-2</v>
      </c>
      <c r="K28" s="258">
        <v>0.67400000000000004</v>
      </c>
      <c r="L28" s="237">
        <v>0.32600000000000001</v>
      </c>
      <c r="M28" s="239">
        <v>0.34799999999999998</v>
      </c>
      <c r="N28" s="240">
        <v>0.51600000000000001</v>
      </c>
      <c r="O28" s="237">
        <v>0.20399999999999999</v>
      </c>
      <c r="P28" s="259">
        <v>0.312</v>
      </c>
      <c r="Q28" s="237">
        <v>0.17899999999999999</v>
      </c>
      <c r="R28" s="237">
        <v>0.111</v>
      </c>
      <c r="S28" s="237">
        <v>6.8000000000000005E-2</v>
      </c>
      <c r="T28" s="237">
        <v>0.33700000000000002</v>
      </c>
      <c r="U28" s="237">
        <v>9.2999999999999999E-2</v>
      </c>
      <c r="V28" s="241">
        <v>0.24399999999999999</v>
      </c>
      <c r="W28" s="240">
        <v>4.0000000000000001E-3</v>
      </c>
      <c r="X28" s="234">
        <v>0</v>
      </c>
      <c r="Y28" s="260">
        <v>4.0000000000000001E-3</v>
      </c>
      <c r="Z28" s="243">
        <v>0.154</v>
      </c>
      <c r="AA28" s="234">
        <v>0.122</v>
      </c>
      <c r="AB28" s="260">
        <v>3.2000000000000001E-2</v>
      </c>
      <c r="AC28" s="93"/>
    </row>
    <row r="29" spans="2:29" ht="12.9" customHeight="1" x14ac:dyDescent="0.2">
      <c r="B29" s="619"/>
      <c r="C29" s="638"/>
      <c r="D29" s="326"/>
      <c r="E29" s="291"/>
      <c r="F29" s="262">
        <v>1</v>
      </c>
      <c r="G29" s="263">
        <v>1</v>
      </c>
      <c r="H29" s="264"/>
      <c r="I29" s="265">
        <v>0.41699999999999998</v>
      </c>
      <c r="J29" s="266">
        <v>0.21099999999999999</v>
      </c>
      <c r="K29" s="267"/>
      <c r="L29" s="265">
        <v>0.58299999999999996</v>
      </c>
      <c r="M29" s="268">
        <v>0.78900000000000003</v>
      </c>
      <c r="N29" s="269"/>
      <c r="O29" s="265">
        <v>0.36499999999999999</v>
      </c>
      <c r="P29" s="270">
        <v>0.70699999999999996</v>
      </c>
      <c r="Q29" s="271"/>
      <c r="R29" s="265">
        <v>0.19900000000000001</v>
      </c>
      <c r="S29" s="265">
        <v>0.154</v>
      </c>
      <c r="T29" s="271"/>
      <c r="U29" s="265">
        <v>0.16700000000000001</v>
      </c>
      <c r="V29" s="272">
        <v>0.55300000000000005</v>
      </c>
      <c r="W29" s="269"/>
      <c r="X29" s="262">
        <v>0</v>
      </c>
      <c r="Y29" s="273">
        <v>8.0000000000000002E-3</v>
      </c>
      <c r="Z29" s="274"/>
      <c r="AA29" s="262">
        <v>0.218</v>
      </c>
      <c r="AB29" s="273">
        <v>7.2999999999999995E-2</v>
      </c>
      <c r="AC29" s="93"/>
    </row>
    <row r="30" spans="2:29" ht="12.9" customHeight="1" x14ac:dyDescent="0.2">
      <c r="B30" s="619"/>
      <c r="C30" s="624" t="s">
        <v>22</v>
      </c>
      <c r="D30" s="202">
        <v>15</v>
      </c>
      <c r="E30" s="35">
        <v>224</v>
      </c>
      <c r="F30" s="35">
        <v>94</v>
      </c>
      <c r="G30" s="94">
        <v>130</v>
      </c>
      <c r="H30" s="104">
        <v>30</v>
      </c>
      <c r="I30" s="55">
        <v>12</v>
      </c>
      <c r="J30" s="105">
        <v>18</v>
      </c>
      <c r="K30" s="114">
        <v>194</v>
      </c>
      <c r="L30" s="55">
        <v>82</v>
      </c>
      <c r="M30" s="58">
        <v>112</v>
      </c>
      <c r="N30" s="54">
        <v>59</v>
      </c>
      <c r="O30" s="55">
        <v>4</v>
      </c>
      <c r="P30" s="56">
        <v>55</v>
      </c>
      <c r="Q30" s="55">
        <v>34</v>
      </c>
      <c r="R30" s="55">
        <v>3</v>
      </c>
      <c r="S30" s="55">
        <v>31</v>
      </c>
      <c r="T30" s="55">
        <v>25</v>
      </c>
      <c r="U30" s="55">
        <v>1</v>
      </c>
      <c r="V30" s="142">
        <v>24</v>
      </c>
      <c r="W30" s="54">
        <v>2</v>
      </c>
      <c r="X30" s="35">
        <v>2</v>
      </c>
      <c r="Y30" s="167">
        <v>0</v>
      </c>
      <c r="Z30" s="174">
        <v>133</v>
      </c>
      <c r="AA30" s="35">
        <v>76</v>
      </c>
      <c r="AB30" s="167">
        <v>57</v>
      </c>
      <c r="AC30" s="92"/>
    </row>
    <row r="31" spans="2:29" ht="12.9" customHeight="1" x14ac:dyDescent="0.2">
      <c r="B31" s="619"/>
      <c r="C31" s="632"/>
      <c r="D31" s="317"/>
      <c r="E31" s="234"/>
      <c r="F31" s="234">
        <v>0.42</v>
      </c>
      <c r="G31" s="235">
        <v>0.57999999999999996</v>
      </c>
      <c r="H31" s="236">
        <v>0.13400000000000001</v>
      </c>
      <c r="I31" s="237">
        <v>5.3999999999999999E-2</v>
      </c>
      <c r="J31" s="238">
        <v>0.08</v>
      </c>
      <c r="K31" s="258">
        <v>0.86599999999999999</v>
      </c>
      <c r="L31" s="237">
        <v>0.36599999999999999</v>
      </c>
      <c r="M31" s="239">
        <v>0.5</v>
      </c>
      <c r="N31" s="240">
        <v>0.26300000000000001</v>
      </c>
      <c r="O31" s="237">
        <v>1.7999999999999999E-2</v>
      </c>
      <c r="P31" s="259">
        <v>0.246</v>
      </c>
      <c r="Q31" s="237">
        <v>0.152</v>
      </c>
      <c r="R31" s="237">
        <v>1.2999999999999999E-2</v>
      </c>
      <c r="S31" s="237">
        <v>0.13800000000000001</v>
      </c>
      <c r="T31" s="237">
        <v>0.112</v>
      </c>
      <c r="U31" s="237">
        <v>4.0000000000000001E-3</v>
      </c>
      <c r="V31" s="241">
        <v>0.107</v>
      </c>
      <c r="W31" s="240">
        <v>8.9999999999999993E-3</v>
      </c>
      <c r="X31" s="234">
        <v>8.9999999999999993E-3</v>
      </c>
      <c r="Y31" s="260">
        <v>0</v>
      </c>
      <c r="Z31" s="243">
        <v>0.59399999999999997</v>
      </c>
      <c r="AA31" s="234">
        <v>0.33900000000000002</v>
      </c>
      <c r="AB31" s="260">
        <v>0.254</v>
      </c>
      <c r="AC31" s="93"/>
    </row>
    <row r="32" spans="2:29" ht="12.9" customHeight="1" x14ac:dyDescent="0.2">
      <c r="B32" s="619"/>
      <c r="C32" s="622"/>
      <c r="D32" s="326"/>
      <c r="E32" s="291"/>
      <c r="F32" s="262">
        <v>1</v>
      </c>
      <c r="G32" s="263">
        <v>1</v>
      </c>
      <c r="H32" s="264"/>
      <c r="I32" s="265">
        <v>0.128</v>
      </c>
      <c r="J32" s="266">
        <v>0.13800000000000001</v>
      </c>
      <c r="K32" s="267"/>
      <c r="L32" s="265">
        <v>0.872</v>
      </c>
      <c r="M32" s="268">
        <v>0.86199999999999999</v>
      </c>
      <c r="N32" s="269"/>
      <c r="O32" s="265">
        <v>4.2999999999999997E-2</v>
      </c>
      <c r="P32" s="270">
        <v>0.42299999999999999</v>
      </c>
      <c r="Q32" s="271"/>
      <c r="R32" s="265">
        <v>3.2000000000000001E-2</v>
      </c>
      <c r="S32" s="265">
        <v>0.23799999999999999</v>
      </c>
      <c r="T32" s="271"/>
      <c r="U32" s="265">
        <v>1.0999999999999999E-2</v>
      </c>
      <c r="V32" s="272">
        <v>0.185</v>
      </c>
      <c r="W32" s="269"/>
      <c r="X32" s="262">
        <v>2.1000000000000001E-2</v>
      </c>
      <c r="Y32" s="273">
        <v>0</v>
      </c>
      <c r="Z32" s="274"/>
      <c r="AA32" s="262">
        <v>0.80900000000000005</v>
      </c>
      <c r="AB32" s="273">
        <v>0.438</v>
      </c>
      <c r="AC32" s="93"/>
    </row>
    <row r="33" spans="2:29" ht="12.9" customHeight="1" x14ac:dyDescent="0.2">
      <c r="B33" s="619"/>
      <c r="C33" s="632" t="s">
        <v>23</v>
      </c>
      <c r="D33" s="202">
        <v>171</v>
      </c>
      <c r="E33" s="35">
        <v>2603</v>
      </c>
      <c r="F33" s="35">
        <v>1012</v>
      </c>
      <c r="G33" s="94">
        <v>1591</v>
      </c>
      <c r="H33" s="104">
        <v>1043</v>
      </c>
      <c r="I33" s="55">
        <v>394</v>
      </c>
      <c r="J33" s="105">
        <v>649</v>
      </c>
      <c r="K33" s="114">
        <v>1560</v>
      </c>
      <c r="L33" s="55">
        <v>618</v>
      </c>
      <c r="M33" s="58">
        <v>942</v>
      </c>
      <c r="N33" s="54">
        <v>993</v>
      </c>
      <c r="O33" s="55">
        <v>310</v>
      </c>
      <c r="P33" s="56">
        <v>683</v>
      </c>
      <c r="Q33" s="55">
        <v>410</v>
      </c>
      <c r="R33" s="55">
        <v>209</v>
      </c>
      <c r="S33" s="55">
        <v>201</v>
      </c>
      <c r="T33" s="55">
        <v>583</v>
      </c>
      <c r="U33" s="55">
        <v>101</v>
      </c>
      <c r="V33" s="142">
        <v>482</v>
      </c>
      <c r="W33" s="54">
        <v>135</v>
      </c>
      <c r="X33" s="35">
        <v>73</v>
      </c>
      <c r="Y33" s="167">
        <v>62</v>
      </c>
      <c r="Z33" s="174">
        <v>432</v>
      </c>
      <c r="AA33" s="35">
        <v>235</v>
      </c>
      <c r="AB33" s="167">
        <v>197</v>
      </c>
      <c r="AC33" s="92"/>
    </row>
    <row r="34" spans="2:29" ht="12.9" customHeight="1" x14ac:dyDescent="0.2">
      <c r="B34" s="619"/>
      <c r="C34" s="632"/>
      <c r="D34" s="317"/>
      <c r="E34" s="234"/>
      <c r="F34" s="234">
        <v>0.38900000000000001</v>
      </c>
      <c r="G34" s="235">
        <v>0.61099999999999999</v>
      </c>
      <c r="H34" s="236">
        <v>0.40100000000000002</v>
      </c>
      <c r="I34" s="237">
        <v>0.151</v>
      </c>
      <c r="J34" s="238">
        <v>0.249</v>
      </c>
      <c r="K34" s="258">
        <v>0.59899999999999998</v>
      </c>
      <c r="L34" s="237">
        <v>0.23699999999999999</v>
      </c>
      <c r="M34" s="239">
        <v>0.36199999999999999</v>
      </c>
      <c r="N34" s="240">
        <v>0.38100000000000001</v>
      </c>
      <c r="O34" s="237">
        <v>0.11899999999999999</v>
      </c>
      <c r="P34" s="259">
        <v>0.26200000000000001</v>
      </c>
      <c r="Q34" s="237">
        <v>0.158</v>
      </c>
      <c r="R34" s="237">
        <v>0.08</v>
      </c>
      <c r="S34" s="237">
        <v>7.6999999999999999E-2</v>
      </c>
      <c r="T34" s="237">
        <v>0.224</v>
      </c>
      <c r="U34" s="237">
        <v>3.9E-2</v>
      </c>
      <c r="V34" s="241">
        <v>0.185</v>
      </c>
      <c r="W34" s="240">
        <v>5.1999999999999998E-2</v>
      </c>
      <c r="X34" s="234">
        <v>2.8000000000000001E-2</v>
      </c>
      <c r="Y34" s="260">
        <v>2.4E-2</v>
      </c>
      <c r="Z34" s="243">
        <v>0.16600000000000001</v>
      </c>
      <c r="AA34" s="234">
        <v>0.09</v>
      </c>
      <c r="AB34" s="260">
        <v>7.5999999999999998E-2</v>
      </c>
      <c r="AC34" s="93"/>
    </row>
    <row r="35" spans="2:29" ht="12.9" customHeight="1" thickBot="1" x14ac:dyDescent="0.25">
      <c r="B35" s="627"/>
      <c r="C35" s="632"/>
      <c r="D35" s="327"/>
      <c r="E35" s="291"/>
      <c r="F35" s="262">
        <v>1</v>
      </c>
      <c r="G35" s="263">
        <v>1</v>
      </c>
      <c r="H35" s="264"/>
      <c r="I35" s="265">
        <v>0.38900000000000001</v>
      </c>
      <c r="J35" s="266">
        <v>0.40799999999999997</v>
      </c>
      <c r="K35" s="267"/>
      <c r="L35" s="276">
        <v>0.61099999999999999</v>
      </c>
      <c r="M35" s="268">
        <v>0.59199999999999997</v>
      </c>
      <c r="N35" s="269"/>
      <c r="O35" s="265">
        <v>0.30599999999999999</v>
      </c>
      <c r="P35" s="270">
        <v>0.42899999999999999</v>
      </c>
      <c r="Q35" s="271"/>
      <c r="R35" s="265">
        <v>0.20699999999999999</v>
      </c>
      <c r="S35" s="265">
        <v>0.126</v>
      </c>
      <c r="T35" s="271"/>
      <c r="U35" s="265">
        <v>0.1</v>
      </c>
      <c r="V35" s="272">
        <v>0.30299999999999999</v>
      </c>
      <c r="W35" s="269"/>
      <c r="X35" s="262">
        <v>7.1999999999999995E-2</v>
      </c>
      <c r="Y35" s="273">
        <v>3.9E-2</v>
      </c>
      <c r="Z35" s="274"/>
      <c r="AA35" s="262">
        <v>0.23200000000000001</v>
      </c>
      <c r="AB35" s="273">
        <v>0.124</v>
      </c>
      <c r="AC35" s="93"/>
    </row>
    <row r="36" spans="2:29" ht="12.9" customHeight="1" thickTop="1" x14ac:dyDescent="0.2">
      <c r="B36" s="618" t="s">
        <v>24</v>
      </c>
      <c r="C36" s="621" t="s">
        <v>25</v>
      </c>
      <c r="D36" s="202">
        <v>100</v>
      </c>
      <c r="E36" s="61">
        <v>86</v>
      </c>
      <c r="F36" s="61">
        <v>43</v>
      </c>
      <c r="G36" s="95">
        <v>43</v>
      </c>
      <c r="H36" s="106">
        <v>63</v>
      </c>
      <c r="I36" s="63">
        <v>39</v>
      </c>
      <c r="J36" s="107">
        <v>24</v>
      </c>
      <c r="K36" s="116">
        <v>23</v>
      </c>
      <c r="L36" s="68">
        <v>4</v>
      </c>
      <c r="M36" s="65">
        <v>19</v>
      </c>
      <c r="N36" s="62">
        <v>22</v>
      </c>
      <c r="O36" s="63">
        <v>3</v>
      </c>
      <c r="P36" s="64">
        <v>19</v>
      </c>
      <c r="Q36" s="63">
        <v>1</v>
      </c>
      <c r="R36" s="63">
        <v>1</v>
      </c>
      <c r="S36" s="63">
        <v>0</v>
      </c>
      <c r="T36" s="63">
        <v>21</v>
      </c>
      <c r="U36" s="63">
        <v>2</v>
      </c>
      <c r="V36" s="143">
        <v>19</v>
      </c>
      <c r="W36" s="62">
        <v>0</v>
      </c>
      <c r="X36" s="61">
        <v>0</v>
      </c>
      <c r="Y36" s="166">
        <v>0</v>
      </c>
      <c r="Z36" s="173">
        <v>1</v>
      </c>
      <c r="AA36" s="61">
        <v>1</v>
      </c>
      <c r="AB36" s="166">
        <v>0</v>
      </c>
      <c r="AC36" s="92"/>
    </row>
    <row r="37" spans="2:29" ht="12.9" customHeight="1" x14ac:dyDescent="0.2">
      <c r="B37" s="619"/>
      <c r="C37" s="622"/>
      <c r="D37" s="317"/>
      <c r="E37" s="234"/>
      <c r="F37" s="234">
        <v>0.5</v>
      </c>
      <c r="G37" s="235">
        <v>0.5</v>
      </c>
      <c r="H37" s="236">
        <v>0.73299999999999998</v>
      </c>
      <c r="I37" s="237">
        <v>0.45300000000000001</v>
      </c>
      <c r="J37" s="238">
        <v>0.27900000000000003</v>
      </c>
      <c r="K37" s="258">
        <v>0.26700000000000002</v>
      </c>
      <c r="L37" s="237">
        <v>4.7E-2</v>
      </c>
      <c r="M37" s="239">
        <v>0.221</v>
      </c>
      <c r="N37" s="240">
        <v>0.25600000000000001</v>
      </c>
      <c r="O37" s="237">
        <v>3.5000000000000003E-2</v>
      </c>
      <c r="P37" s="259">
        <v>0.221</v>
      </c>
      <c r="Q37" s="237">
        <v>1.2E-2</v>
      </c>
      <c r="R37" s="237">
        <v>1.2E-2</v>
      </c>
      <c r="S37" s="237">
        <v>0</v>
      </c>
      <c r="T37" s="237">
        <v>0.24399999999999999</v>
      </c>
      <c r="U37" s="237">
        <v>2.3E-2</v>
      </c>
      <c r="V37" s="241">
        <v>0.221</v>
      </c>
      <c r="W37" s="240">
        <v>0</v>
      </c>
      <c r="X37" s="234">
        <v>0</v>
      </c>
      <c r="Y37" s="260">
        <v>0</v>
      </c>
      <c r="Z37" s="243">
        <v>1.2E-2</v>
      </c>
      <c r="AA37" s="234">
        <v>1.2E-2</v>
      </c>
      <c r="AB37" s="260">
        <v>0</v>
      </c>
      <c r="AC37" s="93"/>
    </row>
    <row r="38" spans="2:29" ht="12.9" customHeight="1" x14ac:dyDescent="0.2">
      <c r="B38" s="619"/>
      <c r="C38" s="623"/>
      <c r="D38" s="326"/>
      <c r="E38" s="291"/>
      <c r="F38" s="262">
        <v>1</v>
      </c>
      <c r="G38" s="263">
        <v>1</v>
      </c>
      <c r="H38" s="264"/>
      <c r="I38" s="265">
        <v>0.90700000000000003</v>
      </c>
      <c r="J38" s="266">
        <v>0.55800000000000005</v>
      </c>
      <c r="K38" s="267"/>
      <c r="L38" s="265">
        <v>9.2999999999999999E-2</v>
      </c>
      <c r="M38" s="272">
        <v>0.442</v>
      </c>
      <c r="N38" s="269"/>
      <c r="O38" s="265">
        <v>7.0000000000000007E-2</v>
      </c>
      <c r="P38" s="270">
        <v>0.442</v>
      </c>
      <c r="Q38" s="271"/>
      <c r="R38" s="265">
        <v>2.3E-2</v>
      </c>
      <c r="S38" s="265">
        <v>0</v>
      </c>
      <c r="T38" s="271"/>
      <c r="U38" s="265">
        <v>4.7E-2</v>
      </c>
      <c r="V38" s="272">
        <v>0.442</v>
      </c>
      <c r="W38" s="269"/>
      <c r="X38" s="262">
        <v>0</v>
      </c>
      <c r="Y38" s="273">
        <v>0</v>
      </c>
      <c r="Z38" s="274"/>
      <c r="AA38" s="262">
        <v>2.3E-2</v>
      </c>
      <c r="AB38" s="273">
        <v>0</v>
      </c>
      <c r="AC38" s="93"/>
    </row>
    <row r="39" spans="2:29" ht="12.9" customHeight="1" x14ac:dyDescent="0.2">
      <c r="B39" s="619"/>
      <c r="C39" s="623" t="s">
        <v>26</v>
      </c>
      <c r="D39" s="202">
        <v>177</v>
      </c>
      <c r="E39" s="35">
        <v>349</v>
      </c>
      <c r="F39" s="35">
        <v>199</v>
      </c>
      <c r="G39" s="94">
        <v>150</v>
      </c>
      <c r="H39" s="104">
        <v>203</v>
      </c>
      <c r="I39" s="55">
        <v>140</v>
      </c>
      <c r="J39" s="105">
        <v>63</v>
      </c>
      <c r="K39" s="114">
        <v>146</v>
      </c>
      <c r="L39" s="55">
        <v>59</v>
      </c>
      <c r="M39" s="69">
        <v>87</v>
      </c>
      <c r="N39" s="54">
        <v>128</v>
      </c>
      <c r="O39" s="55">
        <v>49</v>
      </c>
      <c r="P39" s="56">
        <v>79</v>
      </c>
      <c r="Q39" s="55">
        <v>39</v>
      </c>
      <c r="R39" s="55">
        <v>18</v>
      </c>
      <c r="S39" s="55">
        <v>21</v>
      </c>
      <c r="T39" s="55">
        <v>89</v>
      </c>
      <c r="U39" s="55">
        <v>31</v>
      </c>
      <c r="V39" s="142">
        <v>58</v>
      </c>
      <c r="W39" s="54">
        <v>1</v>
      </c>
      <c r="X39" s="35">
        <v>0</v>
      </c>
      <c r="Y39" s="167">
        <v>1</v>
      </c>
      <c r="Z39" s="174">
        <v>17</v>
      </c>
      <c r="AA39" s="35">
        <v>10</v>
      </c>
      <c r="AB39" s="167">
        <v>7</v>
      </c>
      <c r="AC39" s="92"/>
    </row>
    <row r="40" spans="2:29" ht="12.9" customHeight="1" x14ac:dyDescent="0.2">
      <c r="B40" s="619"/>
      <c r="C40" s="623"/>
      <c r="D40" s="317"/>
      <c r="E40" s="234"/>
      <c r="F40" s="234">
        <v>0.56999999999999995</v>
      </c>
      <c r="G40" s="235">
        <v>0.43</v>
      </c>
      <c r="H40" s="236">
        <v>0.58199999999999996</v>
      </c>
      <c r="I40" s="237">
        <v>0.40100000000000002</v>
      </c>
      <c r="J40" s="238">
        <v>0.18099999999999999</v>
      </c>
      <c r="K40" s="258">
        <v>0.41799999999999998</v>
      </c>
      <c r="L40" s="237">
        <v>0.16900000000000001</v>
      </c>
      <c r="M40" s="239">
        <v>0.249</v>
      </c>
      <c r="N40" s="240">
        <v>0.36699999999999999</v>
      </c>
      <c r="O40" s="237">
        <v>0.14000000000000001</v>
      </c>
      <c r="P40" s="259">
        <v>0.22600000000000001</v>
      </c>
      <c r="Q40" s="237">
        <v>0.112</v>
      </c>
      <c r="R40" s="237">
        <v>5.1999999999999998E-2</v>
      </c>
      <c r="S40" s="237">
        <v>0.06</v>
      </c>
      <c r="T40" s="237">
        <v>0.255</v>
      </c>
      <c r="U40" s="237">
        <v>8.8999999999999996E-2</v>
      </c>
      <c r="V40" s="241">
        <v>0.16600000000000001</v>
      </c>
      <c r="W40" s="240">
        <v>3.0000000000000001E-3</v>
      </c>
      <c r="X40" s="234">
        <v>0</v>
      </c>
      <c r="Y40" s="260">
        <v>3.0000000000000001E-3</v>
      </c>
      <c r="Z40" s="243">
        <v>4.9000000000000002E-2</v>
      </c>
      <c r="AA40" s="234">
        <v>2.9000000000000001E-2</v>
      </c>
      <c r="AB40" s="260">
        <v>0.02</v>
      </c>
      <c r="AC40" s="93"/>
    </row>
    <row r="41" spans="2:29" ht="12.9" customHeight="1" x14ac:dyDescent="0.2">
      <c r="B41" s="619"/>
      <c r="C41" s="623"/>
      <c r="D41" s="326"/>
      <c r="E41" s="291"/>
      <c r="F41" s="262">
        <v>1</v>
      </c>
      <c r="G41" s="263">
        <v>1</v>
      </c>
      <c r="H41" s="264"/>
      <c r="I41" s="265">
        <v>0.70399999999999996</v>
      </c>
      <c r="J41" s="266">
        <v>0.42</v>
      </c>
      <c r="K41" s="267"/>
      <c r="L41" s="265">
        <v>0.29599999999999999</v>
      </c>
      <c r="M41" s="268">
        <v>0.57999999999999996</v>
      </c>
      <c r="N41" s="269"/>
      <c r="O41" s="265">
        <v>0.246</v>
      </c>
      <c r="P41" s="270">
        <v>0.52700000000000002</v>
      </c>
      <c r="Q41" s="271"/>
      <c r="R41" s="265">
        <v>0.09</v>
      </c>
      <c r="S41" s="265">
        <v>0.14000000000000001</v>
      </c>
      <c r="T41" s="271"/>
      <c r="U41" s="265">
        <v>0.156</v>
      </c>
      <c r="V41" s="272">
        <v>0.38700000000000001</v>
      </c>
      <c r="W41" s="269"/>
      <c r="X41" s="262">
        <v>0</v>
      </c>
      <c r="Y41" s="273">
        <v>7.0000000000000001E-3</v>
      </c>
      <c r="Z41" s="274"/>
      <c r="AA41" s="262">
        <v>0.05</v>
      </c>
      <c r="AB41" s="273">
        <v>4.7E-2</v>
      </c>
      <c r="AC41" s="93"/>
    </row>
    <row r="42" spans="2:29" ht="12.9" customHeight="1" x14ac:dyDescent="0.2">
      <c r="B42" s="619"/>
      <c r="C42" s="622" t="s">
        <v>27</v>
      </c>
      <c r="D42" s="202">
        <v>54</v>
      </c>
      <c r="E42" s="36">
        <v>244</v>
      </c>
      <c r="F42" s="36">
        <v>117</v>
      </c>
      <c r="G42" s="96">
        <v>127</v>
      </c>
      <c r="H42" s="108">
        <v>102</v>
      </c>
      <c r="I42" s="68">
        <v>62</v>
      </c>
      <c r="J42" s="109">
        <v>40</v>
      </c>
      <c r="K42" s="119">
        <v>142</v>
      </c>
      <c r="L42" s="55">
        <v>55</v>
      </c>
      <c r="M42" s="69">
        <v>87</v>
      </c>
      <c r="N42" s="70">
        <v>100</v>
      </c>
      <c r="O42" s="68">
        <v>27</v>
      </c>
      <c r="P42" s="71">
        <v>73</v>
      </c>
      <c r="Q42" s="68">
        <v>28</v>
      </c>
      <c r="R42" s="68">
        <v>12</v>
      </c>
      <c r="S42" s="68">
        <v>16</v>
      </c>
      <c r="T42" s="68">
        <v>72</v>
      </c>
      <c r="U42" s="68">
        <v>15</v>
      </c>
      <c r="V42" s="144">
        <v>57</v>
      </c>
      <c r="W42" s="70">
        <v>0</v>
      </c>
      <c r="X42" s="36">
        <v>0</v>
      </c>
      <c r="Y42" s="171">
        <v>0</v>
      </c>
      <c r="Z42" s="175">
        <v>42</v>
      </c>
      <c r="AA42" s="36">
        <v>28</v>
      </c>
      <c r="AB42" s="171">
        <v>14</v>
      </c>
      <c r="AC42" s="92"/>
    </row>
    <row r="43" spans="2:29" ht="12.9" customHeight="1" x14ac:dyDescent="0.2">
      <c r="B43" s="619"/>
      <c r="C43" s="623"/>
      <c r="D43" s="317"/>
      <c r="E43" s="234"/>
      <c r="F43" s="234">
        <v>0.48</v>
      </c>
      <c r="G43" s="235">
        <v>0.52</v>
      </c>
      <c r="H43" s="236">
        <v>0.41799999999999998</v>
      </c>
      <c r="I43" s="237">
        <v>0.254</v>
      </c>
      <c r="J43" s="238">
        <v>0.16400000000000001</v>
      </c>
      <c r="K43" s="258">
        <v>0.58199999999999996</v>
      </c>
      <c r="L43" s="237">
        <v>0.22500000000000001</v>
      </c>
      <c r="M43" s="239">
        <v>0.35699999999999998</v>
      </c>
      <c r="N43" s="240">
        <v>0.41</v>
      </c>
      <c r="O43" s="237">
        <v>0.111</v>
      </c>
      <c r="P43" s="259">
        <v>0.29899999999999999</v>
      </c>
      <c r="Q43" s="237">
        <v>0.115</v>
      </c>
      <c r="R43" s="237">
        <v>4.9000000000000002E-2</v>
      </c>
      <c r="S43" s="237">
        <v>6.6000000000000003E-2</v>
      </c>
      <c r="T43" s="237">
        <v>0.29499999999999998</v>
      </c>
      <c r="U43" s="237">
        <v>6.0999999999999999E-2</v>
      </c>
      <c r="V43" s="241">
        <v>0.23400000000000001</v>
      </c>
      <c r="W43" s="240">
        <v>0</v>
      </c>
      <c r="X43" s="234">
        <v>0</v>
      </c>
      <c r="Y43" s="260">
        <v>0</v>
      </c>
      <c r="Z43" s="243">
        <v>0.17199999999999999</v>
      </c>
      <c r="AA43" s="234">
        <v>0.115</v>
      </c>
      <c r="AB43" s="260">
        <v>5.7000000000000002E-2</v>
      </c>
      <c r="AC43" s="93"/>
    </row>
    <row r="44" spans="2:29" ht="12.9" customHeight="1" x14ac:dyDescent="0.2">
      <c r="B44" s="619"/>
      <c r="C44" s="623"/>
      <c r="D44" s="326"/>
      <c r="E44" s="291"/>
      <c r="F44" s="262">
        <v>1</v>
      </c>
      <c r="G44" s="263">
        <v>1</v>
      </c>
      <c r="H44" s="264"/>
      <c r="I44" s="265">
        <v>0.53</v>
      </c>
      <c r="J44" s="266">
        <v>0.315</v>
      </c>
      <c r="K44" s="267"/>
      <c r="L44" s="265">
        <v>0.47</v>
      </c>
      <c r="M44" s="268">
        <v>0.68500000000000005</v>
      </c>
      <c r="N44" s="269"/>
      <c r="O44" s="265">
        <v>0.23100000000000001</v>
      </c>
      <c r="P44" s="270">
        <v>0.57499999999999996</v>
      </c>
      <c r="Q44" s="271"/>
      <c r="R44" s="265">
        <v>0.10299999999999999</v>
      </c>
      <c r="S44" s="265">
        <v>0.126</v>
      </c>
      <c r="T44" s="271"/>
      <c r="U44" s="265">
        <v>0.128</v>
      </c>
      <c r="V44" s="272">
        <v>0.44900000000000001</v>
      </c>
      <c r="W44" s="269"/>
      <c r="X44" s="262">
        <v>0</v>
      </c>
      <c r="Y44" s="273">
        <v>0</v>
      </c>
      <c r="Z44" s="274"/>
      <c r="AA44" s="262">
        <v>0.23899999999999999</v>
      </c>
      <c r="AB44" s="273">
        <v>0.11</v>
      </c>
      <c r="AC44" s="93"/>
    </row>
    <row r="45" spans="2:29" ht="12.9" customHeight="1" x14ac:dyDescent="0.2">
      <c r="B45" s="619"/>
      <c r="C45" s="623" t="s">
        <v>28</v>
      </c>
      <c r="D45" s="202">
        <v>36</v>
      </c>
      <c r="E45" s="35">
        <v>212</v>
      </c>
      <c r="F45" s="35">
        <v>90</v>
      </c>
      <c r="G45" s="94">
        <v>122</v>
      </c>
      <c r="H45" s="104">
        <v>86</v>
      </c>
      <c r="I45" s="55">
        <v>44</v>
      </c>
      <c r="J45" s="105">
        <v>42</v>
      </c>
      <c r="K45" s="114">
        <v>126</v>
      </c>
      <c r="L45" s="55">
        <v>46</v>
      </c>
      <c r="M45" s="69">
        <v>80</v>
      </c>
      <c r="N45" s="54">
        <v>89</v>
      </c>
      <c r="O45" s="55">
        <v>24</v>
      </c>
      <c r="P45" s="56">
        <v>65</v>
      </c>
      <c r="Q45" s="55">
        <v>37</v>
      </c>
      <c r="R45" s="55">
        <v>16</v>
      </c>
      <c r="S45" s="55">
        <v>21</v>
      </c>
      <c r="T45" s="55">
        <v>52</v>
      </c>
      <c r="U45" s="55">
        <v>8</v>
      </c>
      <c r="V45" s="142">
        <v>44</v>
      </c>
      <c r="W45" s="54">
        <v>3</v>
      </c>
      <c r="X45" s="35">
        <v>2</v>
      </c>
      <c r="Y45" s="167">
        <v>1</v>
      </c>
      <c r="Z45" s="174">
        <v>34</v>
      </c>
      <c r="AA45" s="35">
        <v>20</v>
      </c>
      <c r="AB45" s="167">
        <v>14</v>
      </c>
      <c r="AC45" s="92"/>
    </row>
    <row r="46" spans="2:29" ht="12.9" customHeight="1" x14ac:dyDescent="0.2">
      <c r="B46" s="619"/>
      <c r="C46" s="623"/>
      <c r="D46" s="317"/>
      <c r="E46" s="234"/>
      <c r="F46" s="234">
        <v>0.42499999999999999</v>
      </c>
      <c r="G46" s="235">
        <v>0.57499999999999996</v>
      </c>
      <c r="H46" s="236">
        <v>0.40600000000000003</v>
      </c>
      <c r="I46" s="237">
        <v>0.20799999999999999</v>
      </c>
      <c r="J46" s="238">
        <v>0.19800000000000001</v>
      </c>
      <c r="K46" s="258">
        <v>0.59399999999999997</v>
      </c>
      <c r="L46" s="237">
        <v>0.217</v>
      </c>
      <c r="M46" s="239">
        <v>0.377</v>
      </c>
      <c r="N46" s="240">
        <v>0.42</v>
      </c>
      <c r="O46" s="237">
        <v>0.113</v>
      </c>
      <c r="P46" s="259">
        <v>0.307</v>
      </c>
      <c r="Q46" s="237">
        <v>0.17499999999999999</v>
      </c>
      <c r="R46" s="237">
        <v>7.4999999999999997E-2</v>
      </c>
      <c r="S46" s="237">
        <v>9.9000000000000005E-2</v>
      </c>
      <c r="T46" s="237">
        <v>0.245</v>
      </c>
      <c r="U46" s="237">
        <v>3.7999999999999999E-2</v>
      </c>
      <c r="V46" s="241">
        <v>0.20799999999999999</v>
      </c>
      <c r="W46" s="240">
        <v>1.4E-2</v>
      </c>
      <c r="X46" s="234">
        <v>8.9999999999999993E-3</v>
      </c>
      <c r="Y46" s="260">
        <v>5.0000000000000001E-3</v>
      </c>
      <c r="Z46" s="243">
        <v>0.16</v>
      </c>
      <c r="AA46" s="234">
        <v>9.4E-2</v>
      </c>
      <c r="AB46" s="260">
        <v>6.6000000000000003E-2</v>
      </c>
      <c r="AC46" s="93"/>
    </row>
    <row r="47" spans="2:29" ht="12.9" customHeight="1" x14ac:dyDescent="0.2">
      <c r="B47" s="619"/>
      <c r="C47" s="623"/>
      <c r="D47" s="326"/>
      <c r="E47" s="291"/>
      <c r="F47" s="262">
        <v>1</v>
      </c>
      <c r="G47" s="263">
        <v>1</v>
      </c>
      <c r="H47" s="264"/>
      <c r="I47" s="265">
        <v>0.48899999999999999</v>
      </c>
      <c r="J47" s="266">
        <v>0.34399999999999997</v>
      </c>
      <c r="K47" s="267"/>
      <c r="L47" s="265">
        <v>0.51100000000000001</v>
      </c>
      <c r="M47" s="268">
        <v>0.65600000000000003</v>
      </c>
      <c r="N47" s="269"/>
      <c r="O47" s="265">
        <v>0.26700000000000002</v>
      </c>
      <c r="P47" s="270">
        <v>0.53300000000000003</v>
      </c>
      <c r="Q47" s="271"/>
      <c r="R47" s="265">
        <v>0.17799999999999999</v>
      </c>
      <c r="S47" s="265">
        <v>0.17199999999999999</v>
      </c>
      <c r="T47" s="271"/>
      <c r="U47" s="265">
        <v>8.8999999999999996E-2</v>
      </c>
      <c r="V47" s="272">
        <v>0.36099999999999999</v>
      </c>
      <c r="W47" s="269"/>
      <c r="X47" s="262">
        <v>2.1999999999999999E-2</v>
      </c>
      <c r="Y47" s="273">
        <v>8.0000000000000002E-3</v>
      </c>
      <c r="Z47" s="274"/>
      <c r="AA47" s="262">
        <v>0.222</v>
      </c>
      <c r="AB47" s="273">
        <v>0.115</v>
      </c>
      <c r="AC47" s="93"/>
    </row>
    <row r="48" spans="2:29" ht="12.9" customHeight="1" x14ac:dyDescent="0.2">
      <c r="B48" s="619"/>
      <c r="C48" s="623" t="s">
        <v>29</v>
      </c>
      <c r="D48" s="202">
        <v>28</v>
      </c>
      <c r="E48" s="35">
        <v>727</v>
      </c>
      <c r="F48" s="35">
        <v>302</v>
      </c>
      <c r="G48" s="94">
        <v>425</v>
      </c>
      <c r="H48" s="104">
        <v>232</v>
      </c>
      <c r="I48" s="55">
        <v>64</v>
      </c>
      <c r="J48" s="105">
        <v>168</v>
      </c>
      <c r="K48" s="114">
        <v>495</v>
      </c>
      <c r="L48" s="55">
        <v>238</v>
      </c>
      <c r="M48" s="69">
        <v>257</v>
      </c>
      <c r="N48" s="54">
        <v>249</v>
      </c>
      <c r="O48" s="55">
        <v>89</v>
      </c>
      <c r="P48" s="56">
        <v>160</v>
      </c>
      <c r="Q48" s="55">
        <v>104</v>
      </c>
      <c r="R48" s="55">
        <v>64</v>
      </c>
      <c r="S48" s="55">
        <v>40</v>
      </c>
      <c r="T48" s="55">
        <v>145</v>
      </c>
      <c r="U48" s="55">
        <v>25</v>
      </c>
      <c r="V48" s="142">
        <v>120</v>
      </c>
      <c r="W48" s="54">
        <v>126</v>
      </c>
      <c r="X48" s="35">
        <v>72</v>
      </c>
      <c r="Y48" s="167">
        <v>54</v>
      </c>
      <c r="Z48" s="174">
        <v>120</v>
      </c>
      <c r="AA48" s="35">
        <v>77</v>
      </c>
      <c r="AB48" s="167">
        <v>43</v>
      </c>
      <c r="AC48" s="92"/>
    </row>
    <row r="49" spans="2:29" ht="12.9" customHeight="1" x14ac:dyDescent="0.2">
      <c r="B49" s="619"/>
      <c r="C49" s="624"/>
      <c r="D49" s="317"/>
      <c r="E49" s="234"/>
      <c r="F49" s="234">
        <v>0.41499999999999998</v>
      </c>
      <c r="G49" s="235">
        <v>0.58499999999999996</v>
      </c>
      <c r="H49" s="236">
        <v>0.31900000000000001</v>
      </c>
      <c r="I49" s="237">
        <v>8.7999999999999995E-2</v>
      </c>
      <c r="J49" s="238">
        <v>0.23100000000000001</v>
      </c>
      <c r="K49" s="258">
        <v>0.68100000000000005</v>
      </c>
      <c r="L49" s="237">
        <v>0.32700000000000001</v>
      </c>
      <c r="M49" s="239">
        <v>0.35399999999999998</v>
      </c>
      <c r="N49" s="240">
        <v>0.34300000000000003</v>
      </c>
      <c r="O49" s="237">
        <v>0.122</v>
      </c>
      <c r="P49" s="259">
        <v>0.22</v>
      </c>
      <c r="Q49" s="237">
        <v>0.14299999999999999</v>
      </c>
      <c r="R49" s="237">
        <v>8.7999999999999995E-2</v>
      </c>
      <c r="S49" s="237">
        <v>5.5E-2</v>
      </c>
      <c r="T49" s="237">
        <v>0.19900000000000001</v>
      </c>
      <c r="U49" s="237">
        <v>3.4000000000000002E-2</v>
      </c>
      <c r="V49" s="241">
        <v>0.16500000000000001</v>
      </c>
      <c r="W49" s="240">
        <v>0.17299999999999999</v>
      </c>
      <c r="X49" s="234">
        <v>9.9000000000000005E-2</v>
      </c>
      <c r="Y49" s="260">
        <v>7.3999999999999996E-2</v>
      </c>
      <c r="Z49" s="243">
        <v>0.16500000000000001</v>
      </c>
      <c r="AA49" s="234">
        <v>0.106</v>
      </c>
      <c r="AB49" s="260">
        <v>5.8999999999999997E-2</v>
      </c>
      <c r="AC49" s="93"/>
    </row>
    <row r="50" spans="2:29" ht="12.9" customHeight="1" x14ac:dyDescent="0.2">
      <c r="B50" s="619"/>
      <c r="C50" s="624"/>
      <c r="D50" s="326"/>
      <c r="E50" s="291"/>
      <c r="F50" s="262">
        <v>1</v>
      </c>
      <c r="G50" s="263">
        <v>1</v>
      </c>
      <c r="H50" s="264"/>
      <c r="I50" s="265">
        <v>0.21199999999999999</v>
      </c>
      <c r="J50" s="266">
        <v>0.39500000000000002</v>
      </c>
      <c r="K50" s="267"/>
      <c r="L50" s="265">
        <v>0.78800000000000003</v>
      </c>
      <c r="M50" s="268">
        <v>0.60499999999999998</v>
      </c>
      <c r="N50" s="269"/>
      <c r="O50" s="265">
        <v>0.29499999999999998</v>
      </c>
      <c r="P50" s="270">
        <v>0.376</v>
      </c>
      <c r="Q50" s="271"/>
      <c r="R50" s="265">
        <v>0.21199999999999999</v>
      </c>
      <c r="S50" s="265">
        <v>9.4E-2</v>
      </c>
      <c r="T50" s="271"/>
      <c r="U50" s="265">
        <v>8.3000000000000004E-2</v>
      </c>
      <c r="V50" s="272">
        <v>0.28199999999999997</v>
      </c>
      <c r="W50" s="269"/>
      <c r="X50" s="262">
        <v>0.23799999999999999</v>
      </c>
      <c r="Y50" s="273">
        <v>0.127</v>
      </c>
      <c r="Z50" s="274"/>
      <c r="AA50" s="262">
        <v>0.255</v>
      </c>
      <c r="AB50" s="273">
        <v>0.10100000000000001</v>
      </c>
      <c r="AC50" s="93"/>
    </row>
    <row r="51" spans="2:29" ht="12.9" customHeight="1" x14ac:dyDescent="0.2">
      <c r="B51" s="619"/>
      <c r="C51" s="623" t="s">
        <v>30</v>
      </c>
      <c r="D51" s="202">
        <v>37</v>
      </c>
      <c r="E51" s="36">
        <v>3754</v>
      </c>
      <c r="F51" s="35">
        <v>1988</v>
      </c>
      <c r="G51" s="94">
        <v>1766</v>
      </c>
      <c r="H51" s="108">
        <v>913</v>
      </c>
      <c r="I51" s="68">
        <v>479</v>
      </c>
      <c r="J51" s="109">
        <v>434</v>
      </c>
      <c r="K51" s="119">
        <v>2841</v>
      </c>
      <c r="L51" s="55">
        <v>1509</v>
      </c>
      <c r="M51" s="69">
        <v>1332</v>
      </c>
      <c r="N51" s="70">
        <v>1944</v>
      </c>
      <c r="O51" s="68">
        <v>905</v>
      </c>
      <c r="P51" s="71">
        <v>1039</v>
      </c>
      <c r="Q51" s="68">
        <v>1570</v>
      </c>
      <c r="R51" s="68">
        <v>839</v>
      </c>
      <c r="S51" s="68">
        <v>731</v>
      </c>
      <c r="T51" s="68">
        <v>374</v>
      </c>
      <c r="U51" s="68">
        <v>66</v>
      </c>
      <c r="V51" s="144">
        <v>308</v>
      </c>
      <c r="W51" s="70">
        <v>138</v>
      </c>
      <c r="X51" s="36">
        <v>77</v>
      </c>
      <c r="Y51" s="171">
        <v>61</v>
      </c>
      <c r="Z51" s="175">
        <v>759</v>
      </c>
      <c r="AA51" s="36">
        <v>527</v>
      </c>
      <c r="AB51" s="171">
        <v>232</v>
      </c>
      <c r="AC51" s="92"/>
    </row>
    <row r="52" spans="2:29" ht="12.9" customHeight="1" x14ac:dyDescent="0.2">
      <c r="B52" s="619"/>
      <c r="C52" s="624"/>
      <c r="D52" s="317"/>
      <c r="E52" s="234"/>
      <c r="F52" s="234">
        <v>0.53</v>
      </c>
      <c r="G52" s="235">
        <v>0.47</v>
      </c>
      <c r="H52" s="236">
        <v>0.24299999999999999</v>
      </c>
      <c r="I52" s="237">
        <v>0.128</v>
      </c>
      <c r="J52" s="238">
        <v>0.11600000000000001</v>
      </c>
      <c r="K52" s="258">
        <v>0.75700000000000001</v>
      </c>
      <c r="L52" s="237">
        <v>0.40200000000000002</v>
      </c>
      <c r="M52" s="239">
        <v>0.35499999999999998</v>
      </c>
      <c r="N52" s="240">
        <v>0.51800000000000002</v>
      </c>
      <c r="O52" s="237">
        <v>0.24099999999999999</v>
      </c>
      <c r="P52" s="259">
        <v>0.27700000000000002</v>
      </c>
      <c r="Q52" s="237">
        <v>0.41799999999999998</v>
      </c>
      <c r="R52" s="237">
        <v>0.223</v>
      </c>
      <c r="S52" s="237">
        <v>0.19500000000000001</v>
      </c>
      <c r="T52" s="237">
        <v>0.1</v>
      </c>
      <c r="U52" s="237">
        <v>1.7999999999999999E-2</v>
      </c>
      <c r="V52" s="241">
        <v>8.2000000000000003E-2</v>
      </c>
      <c r="W52" s="240">
        <v>3.6999999999999998E-2</v>
      </c>
      <c r="X52" s="234">
        <v>2.1000000000000001E-2</v>
      </c>
      <c r="Y52" s="260">
        <v>1.6E-2</v>
      </c>
      <c r="Z52" s="243">
        <v>0.20200000000000001</v>
      </c>
      <c r="AA52" s="234">
        <v>0.14000000000000001</v>
      </c>
      <c r="AB52" s="260">
        <v>6.2E-2</v>
      </c>
      <c r="AC52" s="93"/>
    </row>
    <row r="53" spans="2:29" ht="12.9" customHeight="1" thickBot="1" x14ac:dyDescent="0.25">
      <c r="B53" s="619"/>
      <c r="C53" s="625"/>
      <c r="D53" s="327"/>
      <c r="E53" s="292"/>
      <c r="F53" s="277">
        <v>1</v>
      </c>
      <c r="G53" s="278">
        <v>1</v>
      </c>
      <c r="H53" s="279"/>
      <c r="I53" s="276">
        <v>0.24099999999999999</v>
      </c>
      <c r="J53" s="280">
        <v>0.246</v>
      </c>
      <c r="K53" s="281"/>
      <c r="L53" s="276">
        <v>0.75900000000000001</v>
      </c>
      <c r="M53" s="282">
        <v>0.754</v>
      </c>
      <c r="N53" s="283"/>
      <c r="O53" s="276">
        <v>0.45500000000000002</v>
      </c>
      <c r="P53" s="284">
        <v>0.58799999999999997</v>
      </c>
      <c r="Q53" s="285"/>
      <c r="R53" s="276">
        <v>0.42199999999999999</v>
      </c>
      <c r="S53" s="276">
        <v>0.41399999999999998</v>
      </c>
      <c r="T53" s="285"/>
      <c r="U53" s="276">
        <v>3.3000000000000002E-2</v>
      </c>
      <c r="V53" s="286">
        <v>0.17399999999999999</v>
      </c>
      <c r="W53" s="283"/>
      <c r="X53" s="277">
        <v>3.9E-2</v>
      </c>
      <c r="Y53" s="287">
        <v>3.5000000000000003E-2</v>
      </c>
      <c r="Z53" s="288"/>
      <c r="AA53" s="277">
        <v>0.26500000000000001</v>
      </c>
      <c r="AB53" s="287">
        <v>0.13100000000000001</v>
      </c>
      <c r="AC53" s="93"/>
    </row>
    <row r="54" spans="2:29" ht="12.9" customHeight="1" thickTop="1" x14ac:dyDescent="0.2">
      <c r="B54" s="619"/>
      <c r="C54" s="32" t="s">
        <v>31</v>
      </c>
      <c r="D54" s="90">
        <v>295</v>
      </c>
      <c r="E54" s="35">
        <v>1532</v>
      </c>
      <c r="F54" s="35">
        <v>708</v>
      </c>
      <c r="G54" s="94">
        <v>824</v>
      </c>
      <c r="H54" s="104">
        <v>623</v>
      </c>
      <c r="I54" s="55">
        <v>310</v>
      </c>
      <c r="J54" s="105">
        <v>313</v>
      </c>
      <c r="K54" s="114">
        <v>909</v>
      </c>
      <c r="L54" s="55">
        <v>398</v>
      </c>
      <c r="M54" s="58">
        <v>511</v>
      </c>
      <c r="N54" s="54">
        <v>566</v>
      </c>
      <c r="O54" s="55">
        <v>189</v>
      </c>
      <c r="P54" s="56">
        <v>377</v>
      </c>
      <c r="Q54" s="55">
        <v>208</v>
      </c>
      <c r="R54" s="55">
        <v>110</v>
      </c>
      <c r="S54" s="55">
        <v>98</v>
      </c>
      <c r="T54" s="55">
        <v>358</v>
      </c>
      <c r="U54" s="55">
        <v>79</v>
      </c>
      <c r="V54" s="142">
        <v>279</v>
      </c>
      <c r="W54" s="54">
        <v>130</v>
      </c>
      <c r="X54" s="35">
        <v>74</v>
      </c>
      <c r="Y54" s="167">
        <v>56</v>
      </c>
      <c r="Z54" s="174">
        <v>213</v>
      </c>
      <c r="AA54" s="35">
        <v>135</v>
      </c>
      <c r="AB54" s="167">
        <v>78</v>
      </c>
      <c r="AC54" s="93"/>
    </row>
    <row r="55" spans="2:29" ht="12.9" customHeight="1" x14ac:dyDescent="0.2">
      <c r="B55" s="619"/>
      <c r="C55" s="30" t="s">
        <v>32</v>
      </c>
      <c r="D55" s="317"/>
      <c r="E55" s="234"/>
      <c r="F55" s="234">
        <v>0.46200000000000002</v>
      </c>
      <c r="G55" s="235">
        <v>0.53800000000000003</v>
      </c>
      <c r="H55" s="236">
        <v>0.40699999999999997</v>
      </c>
      <c r="I55" s="237">
        <v>0.20200000000000001</v>
      </c>
      <c r="J55" s="238">
        <v>0.20399999999999999</v>
      </c>
      <c r="K55" s="258">
        <v>0.59299999999999997</v>
      </c>
      <c r="L55" s="237">
        <v>0.26</v>
      </c>
      <c r="M55" s="239">
        <v>0.33400000000000002</v>
      </c>
      <c r="N55" s="240">
        <v>0.36899999999999999</v>
      </c>
      <c r="O55" s="237">
        <v>0.123</v>
      </c>
      <c r="P55" s="259">
        <v>0.246</v>
      </c>
      <c r="Q55" s="237">
        <v>0.13600000000000001</v>
      </c>
      <c r="R55" s="237">
        <v>7.1999999999999995E-2</v>
      </c>
      <c r="S55" s="237">
        <v>6.4000000000000001E-2</v>
      </c>
      <c r="T55" s="237">
        <v>0.23400000000000001</v>
      </c>
      <c r="U55" s="237">
        <v>5.1999999999999998E-2</v>
      </c>
      <c r="V55" s="241">
        <v>0.182</v>
      </c>
      <c r="W55" s="240">
        <v>8.5000000000000006E-2</v>
      </c>
      <c r="X55" s="234">
        <v>4.8000000000000001E-2</v>
      </c>
      <c r="Y55" s="260">
        <v>3.6999999999999998E-2</v>
      </c>
      <c r="Z55" s="243">
        <v>0.13900000000000001</v>
      </c>
      <c r="AA55" s="234">
        <v>8.7999999999999995E-2</v>
      </c>
      <c r="AB55" s="260">
        <v>5.0999999999999997E-2</v>
      </c>
      <c r="AC55" s="93"/>
    </row>
    <row r="56" spans="2:29" ht="12.9" customHeight="1" x14ac:dyDescent="0.2">
      <c r="B56" s="619"/>
      <c r="C56" s="5"/>
      <c r="D56" s="326"/>
      <c r="E56" s="291"/>
      <c r="F56" s="262">
        <v>1</v>
      </c>
      <c r="G56" s="263">
        <v>1</v>
      </c>
      <c r="H56" s="264"/>
      <c r="I56" s="265">
        <v>0.438</v>
      </c>
      <c r="J56" s="266">
        <v>0.38</v>
      </c>
      <c r="K56" s="267"/>
      <c r="L56" s="265">
        <v>0.56200000000000006</v>
      </c>
      <c r="M56" s="268">
        <v>0.62</v>
      </c>
      <c r="N56" s="269"/>
      <c r="O56" s="265">
        <v>0.26700000000000002</v>
      </c>
      <c r="P56" s="270">
        <v>0.45800000000000002</v>
      </c>
      <c r="Q56" s="271"/>
      <c r="R56" s="265">
        <v>0.155</v>
      </c>
      <c r="S56" s="265">
        <v>0.11899999999999999</v>
      </c>
      <c r="T56" s="271"/>
      <c r="U56" s="265">
        <v>0.112</v>
      </c>
      <c r="V56" s="272">
        <v>0.33900000000000002</v>
      </c>
      <c r="W56" s="269"/>
      <c r="X56" s="262">
        <v>0.105</v>
      </c>
      <c r="Y56" s="273">
        <v>6.8000000000000005E-2</v>
      </c>
      <c r="Z56" s="274"/>
      <c r="AA56" s="262">
        <v>0.191</v>
      </c>
      <c r="AB56" s="273">
        <v>9.5000000000000001E-2</v>
      </c>
      <c r="AC56" s="93"/>
    </row>
    <row r="57" spans="2:29" ht="12.9" customHeight="1" x14ac:dyDescent="0.2">
      <c r="B57" s="619"/>
      <c r="C57" s="4" t="s">
        <v>31</v>
      </c>
      <c r="D57" s="90">
        <v>155</v>
      </c>
      <c r="E57" s="35">
        <v>4937</v>
      </c>
      <c r="F57" s="35">
        <v>2497</v>
      </c>
      <c r="G57" s="94">
        <v>2440</v>
      </c>
      <c r="H57" s="108">
        <v>1333</v>
      </c>
      <c r="I57" s="68">
        <v>649</v>
      </c>
      <c r="J57" s="109">
        <v>684</v>
      </c>
      <c r="K57" s="119">
        <v>3604</v>
      </c>
      <c r="L57" s="68">
        <v>1848</v>
      </c>
      <c r="M57" s="69">
        <v>1756</v>
      </c>
      <c r="N57" s="70">
        <v>2382</v>
      </c>
      <c r="O57" s="68">
        <v>1045</v>
      </c>
      <c r="P57" s="71">
        <v>1337</v>
      </c>
      <c r="Q57" s="68">
        <v>1739</v>
      </c>
      <c r="R57" s="68">
        <v>931</v>
      </c>
      <c r="S57" s="68">
        <v>808</v>
      </c>
      <c r="T57" s="68">
        <v>643</v>
      </c>
      <c r="U57" s="68">
        <v>114</v>
      </c>
      <c r="V57" s="144">
        <v>529</v>
      </c>
      <c r="W57" s="70">
        <v>267</v>
      </c>
      <c r="X57" s="36">
        <v>151</v>
      </c>
      <c r="Y57" s="171">
        <v>116</v>
      </c>
      <c r="Z57" s="175">
        <v>955</v>
      </c>
      <c r="AA57" s="36">
        <v>652</v>
      </c>
      <c r="AB57" s="171">
        <v>303</v>
      </c>
      <c r="AC57" s="93"/>
    </row>
    <row r="58" spans="2:29" ht="12.9" customHeight="1" x14ac:dyDescent="0.2">
      <c r="B58" s="619"/>
      <c r="C58" s="30" t="s">
        <v>33</v>
      </c>
      <c r="D58" s="317"/>
      <c r="E58" s="234"/>
      <c r="F58" s="234">
        <v>0.50600000000000001</v>
      </c>
      <c r="G58" s="235">
        <v>0.49399999999999999</v>
      </c>
      <c r="H58" s="236">
        <v>0.27</v>
      </c>
      <c r="I58" s="237">
        <v>0.13100000000000001</v>
      </c>
      <c r="J58" s="238">
        <v>0.13900000000000001</v>
      </c>
      <c r="K58" s="258">
        <v>0.73</v>
      </c>
      <c r="L58" s="237">
        <v>0.374</v>
      </c>
      <c r="M58" s="239">
        <v>0.35599999999999998</v>
      </c>
      <c r="N58" s="240">
        <v>0.48199999999999998</v>
      </c>
      <c r="O58" s="237">
        <v>0.21199999999999999</v>
      </c>
      <c r="P58" s="259">
        <v>0.27100000000000002</v>
      </c>
      <c r="Q58" s="237">
        <v>0.35199999999999998</v>
      </c>
      <c r="R58" s="237">
        <v>0.189</v>
      </c>
      <c r="S58" s="237">
        <v>0.16400000000000001</v>
      </c>
      <c r="T58" s="237">
        <v>0.13</v>
      </c>
      <c r="U58" s="237">
        <v>2.3E-2</v>
      </c>
      <c r="V58" s="241">
        <v>0.107</v>
      </c>
      <c r="W58" s="240">
        <v>5.3999999999999999E-2</v>
      </c>
      <c r="X58" s="234">
        <v>3.1E-2</v>
      </c>
      <c r="Y58" s="260">
        <v>2.3E-2</v>
      </c>
      <c r="Z58" s="243">
        <v>0.193</v>
      </c>
      <c r="AA58" s="234">
        <v>0.13200000000000001</v>
      </c>
      <c r="AB58" s="260">
        <v>6.0999999999999999E-2</v>
      </c>
      <c r="AC58" s="93"/>
    </row>
    <row r="59" spans="2:29" ht="12.9" customHeight="1" thickBot="1" x14ac:dyDescent="0.25">
      <c r="B59" s="620"/>
      <c r="C59" s="5"/>
      <c r="D59" s="544"/>
      <c r="E59" s="575"/>
      <c r="F59" s="561">
        <v>1</v>
      </c>
      <c r="G59" s="562">
        <v>1</v>
      </c>
      <c r="H59" s="563"/>
      <c r="I59" s="564">
        <v>0.26</v>
      </c>
      <c r="J59" s="565">
        <v>0.28000000000000003</v>
      </c>
      <c r="K59" s="566"/>
      <c r="L59" s="564">
        <v>0.74</v>
      </c>
      <c r="M59" s="567">
        <v>0.72</v>
      </c>
      <c r="N59" s="568"/>
      <c r="O59" s="564">
        <v>0.41899999999999998</v>
      </c>
      <c r="P59" s="569">
        <v>0.54800000000000004</v>
      </c>
      <c r="Q59" s="570"/>
      <c r="R59" s="564">
        <v>0.373</v>
      </c>
      <c r="S59" s="564">
        <v>0.33100000000000002</v>
      </c>
      <c r="T59" s="570"/>
      <c r="U59" s="564">
        <v>4.5999999999999999E-2</v>
      </c>
      <c r="V59" s="571">
        <v>0.217</v>
      </c>
      <c r="W59" s="568"/>
      <c r="X59" s="561">
        <v>0.06</v>
      </c>
      <c r="Y59" s="572">
        <v>4.8000000000000001E-2</v>
      </c>
      <c r="Z59" s="573"/>
      <c r="AA59" s="561">
        <v>0.26100000000000001</v>
      </c>
      <c r="AB59" s="572">
        <v>0.124</v>
      </c>
      <c r="AC59" s="93"/>
    </row>
    <row r="60" spans="2:29" ht="15" customHeight="1" x14ac:dyDescent="0.2">
      <c r="E60" s="22"/>
      <c r="F60" s="22"/>
      <c r="G60" s="2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22"/>
      <c r="Y60" s="22"/>
      <c r="Z60" s="72"/>
      <c r="AA60" s="22"/>
      <c r="AB60" s="22"/>
      <c r="AC60" s="22"/>
    </row>
    <row r="61" spans="2:29" x14ac:dyDescent="0.2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2:29" s="33" customFormat="1" x14ac:dyDescent="0.2">
      <c r="E62" s="45"/>
      <c r="F62" s="45"/>
      <c r="G62" s="45"/>
      <c r="H62" s="45"/>
      <c r="I62" s="46"/>
      <c r="J62" s="46"/>
      <c r="K62" s="46"/>
      <c r="L62" s="45"/>
      <c r="M62" s="45"/>
      <c r="N62" s="45"/>
      <c r="O62" s="45"/>
      <c r="P62" s="45"/>
      <c r="Q62" s="46"/>
      <c r="R62" s="46"/>
      <c r="S62" s="45"/>
      <c r="T62" s="45"/>
      <c r="U62" s="45"/>
      <c r="V62" s="45"/>
      <c r="W62" s="45"/>
      <c r="X62" s="45"/>
      <c r="Y62" s="46"/>
      <c r="Z62" s="46"/>
      <c r="AA62" s="45"/>
    </row>
    <row r="63" spans="2:29" s="33" customFormat="1" x14ac:dyDescent="0.2">
      <c r="D63" s="209"/>
      <c r="I63" s="209"/>
      <c r="J63" s="209"/>
      <c r="K63" s="209"/>
      <c r="L63" s="209"/>
      <c r="M63" s="45"/>
      <c r="N63" s="45"/>
      <c r="O63" s="45"/>
      <c r="P63" s="45"/>
      <c r="Q63" s="45"/>
      <c r="R63" s="45"/>
      <c r="S63" s="45"/>
      <c r="T63" s="209"/>
      <c r="U63" s="45"/>
      <c r="V63" s="45"/>
      <c r="W63" s="45"/>
      <c r="X63" s="45"/>
      <c r="Y63" s="45"/>
      <c r="Z63" s="45"/>
      <c r="AA63" s="45"/>
    </row>
    <row r="64" spans="2:29" s="33" customFormat="1" x14ac:dyDescent="0.2">
      <c r="D64" s="209"/>
      <c r="I64" s="209"/>
      <c r="J64" s="209"/>
      <c r="K64" s="209"/>
      <c r="L64" s="209"/>
      <c r="M64" s="45"/>
      <c r="N64" s="45"/>
      <c r="O64" s="45"/>
      <c r="P64" s="45"/>
      <c r="Q64" s="45"/>
      <c r="R64" s="45"/>
      <c r="S64" s="45"/>
      <c r="T64" s="209"/>
      <c r="U64" s="45"/>
      <c r="V64" s="45"/>
      <c r="W64" s="45"/>
      <c r="X64" s="45"/>
      <c r="Y64" s="45"/>
      <c r="Z64" s="45"/>
      <c r="AA64" s="45"/>
    </row>
    <row r="65" spans="2:28" s="33" customFormat="1" x14ac:dyDescent="0.2"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3"/>
      <c r="T65" s="223"/>
      <c r="U65" s="223"/>
      <c r="V65" s="223"/>
      <c r="W65" s="223"/>
      <c r="X65" s="223"/>
      <c r="Y65" s="223"/>
      <c r="Z65" s="223"/>
      <c r="AA65" s="223"/>
      <c r="AB65" s="223"/>
    </row>
    <row r="66" spans="2:28" s="33" customFormat="1" x14ac:dyDescent="0.2"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  <c r="S66" s="223"/>
      <c r="T66" s="223"/>
      <c r="U66" s="223"/>
      <c r="V66" s="223"/>
      <c r="W66" s="223"/>
      <c r="X66" s="223"/>
      <c r="Y66" s="223"/>
      <c r="Z66" s="223"/>
      <c r="AA66" s="223"/>
      <c r="AB66" s="223"/>
    </row>
    <row r="67" spans="2:28" x14ac:dyDescent="0.2">
      <c r="D67" s="2"/>
      <c r="E67" s="1"/>
      <c r="H67" s="1"/>
      <c r="I67" s="2"/>
      <c r="J67" s="2"/>
      <c r="K67" s="2"/>
      <c r="L67" s="2"/>
      <c r="M67" s="45"/>
      <c r="N67" s="45"/>
      <c r="O67" s="45"/>
      <c r="P67" s="45"/>
      <c r="Q67" s="45"/>
      <c r="R67" s="45"/>
      <c r="S67" s="45"/>
      <c r="T67" s="2"/>
      <c r="U67" s="45"/>
      <c r="V67" s="45"/>
      <c r="W67" s="45"/>
      <c r="X67" s="45"/>
      <c r="Y67" s="45"/>
      <c r="Z67" s="45"/>
      <c r="AA67" s="45"/>
    </row>
    <row r="68" spans="2:28" s="212" customFormat="1" x14ac:dyDescent="0.2">
      <c r="B68" s="225"/>
      <c r="C68" s="225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6"/>
      <c r="X68" s="226"/>
      <c r="Y68" s="226"/>
      <c r="Z68" s="226"/>
      <c r="AA68" s="226"/>
      <c r="AB68" s="225"/>
    </row>
    <row r="69" spans="2:28" s="212" customFormat="1" x14ac:dyDescent="0.2">
      <c r="B69" s="225"/>
      <c r="C69" s="225"/>
      <c r="D69" s="226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6"/>
      <c r="X69" s="226"/>
      <c r="Y69" s="226"/>
      <c r="Z69" s="226"/>
      <c r="AA69" s="226"/>
      <c r="AB69" s="225"/>
    </row>
    <row r="70" spans="2:28" s="212" customFormat="1" x14ac:dyDescent="0.2">
      <c r="B70" s="225"/>
      <c r="C70" s="225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7"/>
      <c r="V70" s="227"/>
      <c r="W70" s="227"/>
      <c r="X70" s="227"/>
      <c r="Y70" s="227"/>
      <c r="Z70" s="227"/>
      <c r="AA70" s="227"/>
      <c r="AB70" s="225"/>
    </row>
    <row r="71" spans="2:28" x14ac:dyDescent="0.2">
      <c r="B71" s="225"/>
      <c r="C71" s="225"/>
      <c r="D71" s="225"/>
      <c r="E71" s="226"/>
      <c r="F71" s="225"/>
      <c r="G71" s="225"/>
      <c r="H71" s="228"/>
      <c r="I71" s="228"/>
      <c r="J71" s="228"/>
      <c r="K71" s="228"/>
      <c r="L71" s="228"/>
      <c r="M71" s="228"/>
      <c r="N71" s="229"/>
      <c r="O71" s="228"/>
      <c r="P71" s="228"/>
      <c r="Q71" s="228"/>
      <c r="R71" s="229"/>
      <c r="S71" s="229"/>
      <c r="T71" s="229"/>
      <c r="U71" s="228"/>
      <c r="V71" s="228"/>
      <c r="W71" s="229"/>
      <c r="X71" s="225"/>
      <c r="Y71" s="225"/>
      <c r="Z71" s="229"/>
      <c r="AA71" s="225"/>
      <c r="AB71" s="225"/>
    </row>
    <row r="72" spans="2:28" x14ac:dyDescent="0.2"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</row>
    <row r="73" spans="2:28" x14ac:dyDescent="0.2">
      <c r="B73" s="225"/>
      <c r="C73" s="225"/>
      <c r="D73" s="225"/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25"/>
      <c r="X73" s="225"/>
      <c r="Y73" s="225"/>
      <c r="Z73" s="225"/>
      <c r="AA73" s="225"/>
      <c r="AB73" s="225"/>
    </row>
    <row r="340" spans="32:60" ht="20.399999999999999" x14ac:dyDescent="0.2">
      <c r="AF340" s="1" ph="1"/>
      <c r="AI340" s="1" ph="1"/>
      <c r="AO340" s="1" ph="1"/>
      <c r="AR340" s="1" ph="1"/>
      <c r="AV340" s="1" ph="1"/>
      <c r="AY340" s="1" ph="1"/>
      <c r="BA340" s="1" ph="1"/>
      <c r="BD340" s="1" ph="1"/>
      <c r="BE340" s="1" ph="1"/>
      <c r="BH340" s="1" ph="1"/>
    </row>
    <row r="351" spans="32:60" ht="20.399999999999999" x14ac:dyDescent="0.2">
      <c r="AF351" s="1" ph="1"/>
      <c r="AI351" s="1" ph="1"/>
      <c r="AO351" s="1" ph="1"/>
      <c r="AR351" s="1" ph="1"/>
      <c r="AV351" s="1" ph="1"/>
      <c r="AY351" s="1" ph="1"/>
      <c r="BA351" s="1" ph="1"/>
      <c r="BD351" s="1" ph="1"/>
      <c r="BE351" s="1" ph="1"/>
      <c r="BH351" s="1" ph="1"/>
    </row>
    <row r="365" spans="32:60" ht="20.399999999999999" x14ac:dyDescent="0.2">
      <c r="AF365" s="1" ph="1"/>
      <c r="AI365" s="1" ph="1"/>
      <c r="AO365" s="1" ph="1"/>
      <c r="AR365" s="1" ph="1"/>
      <c r="AV365" s="1" ph="1"/>
      <c r="AY365" s="1" ph="1"/>
      <c r="BA365" s="1" ph="1"/>
      <c r="BD365" s="1" ph="1"/>
      <c r="BE365" s="1" ph="1"/>
      <c r="BH365" s="1" ph="1"/>
    </row>
    <row r="404" spans="32:60" ht="20.399999999999999" x14ac:dyDescent="0.2">
      <c r="AF404" s="1" ph="1"/>
      <c r="AI404" s="1" ph="1"/>
      <c r="AO404" s="1" ph="1"/>
      <c r="AR404" s="1" ph="1"/>
      <c r="AV404" s="1" ph="1"/>
      <c r="AY404" s="1" ph="1"/>
      <c r="BA404" s="1" ph="1"/>
      <c r="BD404" s="1" ph="1"/>
      <c r="BE404" s="1" ph="1"/>
      <c r="BH404" s="1" ph="1"/>
    </row>
    <row r="415" spans="32:60" ht="20.399999999999999" x14ac:dyDescent="0.2">
      <c r="AF415" s="1" ph="1"/>
      <c r="AI415" s="1" ph="1"/>
      <c r="AO415" s="1" ph="1"/>
      <c r="AR415" s="1" ph="1"/>
      <c r="AV415" s="1" ph="1"/>
      <c r="AY415" s="1" ph="1"/>
      <c r="BA415" s="1" ph="1"/>
      <c r="BD415" s="1" ph="1"/>
      <c r="BE415" s="1" ph="1"/>
      <c r="BH415" s="1" ph="1"/>
    </row>
    <row r="429" spans="32:60" ht="20.399999999999999" x14ac:dyDescent="0.2">
      <c r="AF429" s="1" ph="1"/>
      <c r="AI429" s="1" ph="1"/>
      <c r="AO429" s="1" ph="1"/>
      <c r="AR429" s="1" ph="1"/>
      <c r="AV429" s="1" ph="1"/>
      <c r="AY429" s="1" ph="1"/>
      <c r="BA429" s="1" ph="1"/>
      <c r="BD429" s="1" ph="1"/>
      <c r="BE429" s="1" ph="1"/>
      <c r="BH429" s="1" ph="1"/>
    </row>
    <row r="430" spans="32:60" ht="20.399999999999999" x14ac:dyDescent="0.2">
      <c r="AF430" s="1" ph="1"/>
      <c r="AI430" s="1" ph="1"/>
      <c r="AO430" s="1" ph="1"/>
      <c r="AR430" s="1" ph="1"/>
      <c r="AV430" s="1" ph="1"/>
      <c r="AY430" s="1" ph="1"/>
      <c r="BA430" s="1" ph="1"/>
      <c r="BD430" s="1" ph="1"/>
      <c r="BE430" s="1" ph="1"/>
      <c r="BH430" s="1" ph="1"/>
    </row>
    <row r="443" spans="32:60" ht="20.399999999999999" x14ac:dyDescent="0.2">
      <c r="AF443" s="1" ph="1"/>
      <c r="AI443" s="1" ph="1"/>
      <c r="AO443" s="1" ph="1"/>
      <c r="AR443" s="1" ph="1"/>
      <c r="AV443" s="1" ph="1"/>
      <c r="AY443" s="1" ph="1"/>
      <c r="BA443" s="1" ph="1"/>
      <c r="BD443" s="1" ph="1"/>
      <c r="BE443" s="1" ph="1"/>
      <c r="BH443" s="1" ph="1"/>
    </row>
    <row r="445" spans="32:60" ht="20.399999999999999" x14ac:dyDescent="0.2">
      <c r="AF445" s="1" ph="1"/>
      <c r="AI445" s="1" ph="1"/>
      <c r="AO445" s="1" ph="1"/>
      <c r="AR445" s="1" ph="1"/>
      <c r="AV445" s="1" ph="1"/>
      <c r="AY445" s="1" ph="1"/>
      <c r="BA445" s="1" ph="1"/>
      <c r="BD445" s="1" ph="1"/>
      <c r="BE445" s="1" ph="1"/>
      <c r="BH445" s="1" ph="1"/>
    </row>
    <row r="446" spans="32:60" ht="20.399999999999999" x14ac:dyDescent="0.2">
      <c r="AF446" s="1" ph="1"/>
      <c r="AI446" s="1" ph="1"/>
      <c r="AO446" s="1" ph="1"/>
      <c r="AR446" s="1" ph="1"/>
      <c r="AV446" s="1" ph="1"/>
      <c r="AY446" s="1" ph="1"/>
      <c r="BA446" s="1" ph="1"/>
      <c r="BD446" s="1" ph="1"/>
      <c r="BE446" s="1" ph="1"/>
      <c r="BH446" s="1" ph="1"/>
    </row>
    <row r="485" spans="32:60" ht="20.399999999999999" x14ac:dyDescent="0.2">
      <c r="AF485" s="1" ph="1"/>
      <c r="AI485" s="1" ph="1"/>
      <c r="AO485" s="1" ph="1"/>
      <c r="AR485" s="1" ph="1"/>
      <c r="AV485" s="1" ph="1"/>
      <c r="AY485" s="1" ph="1"/>
      <c r="BA485" s="1" ph="1"/>
      <c r="BD485" s="1" ph="1"/>
      <c r="BE485" s="1" ph="1"/>
      <c r="BH485" s="1" ph="1"/>
    </row>
    <row r="496" spans="32:60" ht="20.399999999999999" x14ac:dyDescent="0.2">
      <c r="AF496" s="1" ph="1"/>
      <c r="AI496" s="1" ph="1"/>
      <c r="AO496" s="1" ph="1"/>
      <c r="AR496" s="1" ph="1"/>
      <c r="AV496" s="1" ph="1"/>
      <c r="AY496" s="1" ph="1"/>
      <c r="BA496" s="1" ph="1"/>
      <c r="BD496" s="1" ph="1"/>
      <c r="BE496" s="1" ph="1"/>
      <c r="BH496" s="1" ph="1"/>
    </row>
    <row r="510" spans="32:60" ht="20.399999999999999" x14ac:dyDescent="0.2">
      <c r="AF510" s="1" ph="1"/>
      <c r="AI510" s="1" ph="1"/>
      <c r="AO510" s="1" ph="1"/>
      <c r="AR510" s="1" ph="1"/>
      <c r="AV510" s="1" ph="1"/>
      <c r="AY510" s="1" ph="1"/>
      <c r="BA510" s="1" ph="1"/>
      <c r="BD510" s="1" ph="1"/>
      <c r="BE510" s="1" ph="1"/>
      <c r="BH510" s="1" ph="1"/>
    </row>
    <row r="511" spans="32:60" ht="20.399999999999999" x14ac:dyDescent="0.2">
      <c r="AF511" s="1" ph="1"/>
      <c r="AI511" s="1" ph="1"/>
      <c r="AO511" s="1" ph="1"/>
      <c r="AR511" s="1" ph="1"/>
      <c r="AV511" s="1" ph="1"/>
      <c r="AY511" s="1" ph="1"/>
      <c r="BA511" s="1" ph="1"/>
      <c r="BD511" s="1" ph="1"/>
      <c r="BE511" s="1" ph="1"/>
      <c r="BH511" s="1" ph="1"/>
    </row>
    <row r="524" spans="32:60" ht="20.399999999999999" x14ac:dyDescent="0.2">
      <c r="AF524" s="1" ph="1"/>
      <c r="AI524" s="1" ph="1"/>
      <c r="AO524" s="1" ph="1"/>
      <c r="AR524" s="1" ph="1"/>
      <c r="AV524" s="1" ph="1"/>
      <c r="AY524" s="1" ph="1"/>
      <c r="BA524" s="1" ph="1"/>
      <c r="BD524" s="1" ph="1"/>
      <c r="BE524" s="1" ph="1"/>
      <c r="BH524" s="1" ph="1"/>
    </row>
    <row r="526" spans="32:60" ht="20.399999999999999" x14ac:dyDescent="0.2">
      <c r="AF526" s="1" ph="1"/>
      <c r="AI526" s="1" ph="1"/>
      <c r="AO526" s="1" ph="1"/>
      <c r="AR526" s="1" ph="1"/>
      <c r="AV526" s="1" ph="1"/>
      <c r="AY526" s="1" ph="1"/>
      <c r="BA526" s="1" ph="1"/>
      <c r="BD526" s="1" ph="1"/>
      <c r="BE526" s="1" ph="1"/>
      <c r="BH526" s="1" ph="1"/>
    </row>
    <row r="527" spans="32:60" ht="20.399999999999999" x14ac:dyDescent="0.2">
      <c r="AF527" s="1" ph="1"/>
      <c r="AI527" s="1" ph="1"/>
      <c r="AO527" s="1" ph="1"/>
      <c r="AR527" s="1" ph="1"/>
      <c r="AV527" s="1" ph="1"/>
      <c r="AY527" s="1" ph="1"/>
      <c r="BA527" s="1" ph="1"/>
      <c r="BD527" s="1" ph="1"/>
      <c r="BE527" s="1" ph="1"/>
      <c r="BH527" s="1" ph="1"/>
    </row>
    <row r="530" spans="32:60" ht="20.399999999999999" x14ac:dyDescent="0.2">
      <c r="AF530" s="1" ph="1"/>
      <c r="AI530" s="1" ph="1"/>
      <c r="AO530" s="1" ph="1"/>
      <c r="AR530" s="1" ph="1"/>
      <c r="AV530" s="1" ph="1"/>
      <c r="AY530" s="1" ph="1"/>
      <c r="BA530" s="1" ph="1"/>
      <c r="BD530" s="1" ph="1"/>
      <c r="BE530" s="1" ph="1"/>
      <c r="BH530" s="1" ph="1"/>
    </row>
    <row r="531" spans="32:60" ht="20.399999999999999" x14ac:dyDescent="0.2">
      <c r="AF531" s="1" ph="1"/>
      <c r="AI531" s="1" ph="1"/>
      <c r="AO531" s="1" ph="1"/>
      <c r="AR531" s="1" ph="1"/>
      <c r="AV531" s="1" ph="1"/>
      <c r="AY531" s="1" ph="1"/>
      <c r="BA531" s="1" ph="1"/>
      <c r="BD531" s="1" ph="1"/>
      <c r="BE531" s="1" ph="1"/>
      <c r="BH531" s="1" ph="1"/>
    </row>
    <row r="532" spans="32:60" ht="20.399999999999999" x14ac:dyDescent="0.2">
      <c r="AF532" s="1" ph="1"/>
      <c r="AI532" s="1" ph="1"/>
      <c r="AO532" s="1" ph="1"/>
      <c r="AR532" s="1" ph="1"/>
      <c r="AV532" s="1" ph="1"/>
      <c r="AY532" s="1" ph="1"/>
      <c r="BA532" s="1" ph="1"/>
      <c r="BD532" s="1" ph="1"/>
      <c r="BE532" s="1" ph="1"/>
      <c r="BH532" s="1" ph="1"/>
    </row>
    <row r="534" spans="32:60" ht="20.399999999999999" x14ac:dyDescent="0.2">
      <c r="AF534" s="1" ph="1"/>
      <c r="AI534" s="1" ph="1"/>
      <c r="AO534" s="1" ph="1"/>
      <c r="AR534" s="1" ph="1"/>
      <c r="AV534" s="1" ph="1"/>
      <c r="AY534" s="1" ph="1"/>
      <c r="BA534" s="1" ph="1"/>
      <c r="BD534" s="1" ph="1"/>
      <c r="BE534" s="1" ph="1"/>
      <c r="BH534" s="1" ph="1"/>
    </row>
    <row r="535" spans="32:60" ht="20.399999999999999" x14ac:dyDescent="0.2">
      <c r="AF535" s="1" ph="1"/>
      <c r="AI535" s="1" ph="1"/>
      <c r="AO535" s="1" ph="1"/>
      <c r="AR535" s="1" ph="1"/>
      <c r="AV535" s="1" ph="1"/>
      <c r="AY535" s="1" ph="1"/>
      <c r="BA535" s="1" ph="1"/>
      <c r="BD535" s="1" ph="1"/>
      <c r="BE535" s="1" ph="1"/>
      <c r="BH535" s="1" ph="1"/>
    </row>
    <row r="537" spans="32:60" ht="20.399999999999999" x14ac:dyDescent="0.2">
      <c r="AF537" s="1" ph="1"/>
      <c r="AI537" s="1" ph="1"/>
      <c r="AO537" s="1" ph="1"/>
      <c r="AR537" s="1" ph="1"/>
      <c r="AV537" s="1" ph="1"/>
      <c r="AY537" s="1" ph="1"/>
      <c r="BA537" s="1" ph="1"/>
      <c r="BD537" s="1" ph="1"/>
      <c r="BE537" s="1" ph="1"/>
      <c r="BH537" s="1" ph="1"/>
    </row>
    <row r="538" spans="32:60" ht="20.399999999999999" x14ac:dyDescent="0.2">
      <c r="AF538" s="1" ph="1"/>
      <c r="AI538" s="1" ph="1"/>
      <c r="AO538" s="1" ph="1"/>
      <c r="AR538" s="1" ph="1"/>
      <c r="AV538" s="1" ph="1"/>
      <c r="AY538" s="1" ph="1"/>
      <c r="BA538" s="1" ph="1"/>
      <c r="BD538" s="1" ph="1"/>
      <c r="BE538" s="1" ph="1"/>
      <c r="BH538" s="1" ph="1"/>
    </row>
    <row r="539" spans="32:60" ht="20.399999999999999" x14ac:dyDescent="0.2">
      <c r="AF539" s="1" ph="1"/>
      <c r="AI539" s="1" ph="1"/>
      <c r="AO539" s="1" ph="1"/>
      <c r="AR539" s="1" ph="1"/>
      <c r="AV539" s="1" ph="1"/>
      <c r="AY539" s="1" ph="1"/>
      <c r="BA539" s="1" ph="1"/>
      <c r="BD539" s="1" ph="1"/>
      <c r="BE539" s="1" ph="1"/>
      <c r="BH539" s="1" ph="1"/>
    </row>
    <row r="540" spans="32:60" ht="20.399999999999999" x14ac:dyDescent="0.2">
      <c r="AF540" s="1" ph="1"/>
      <c r="AI540" s="1" ph="1"/>
      <c r="AO540" s="1" ph="1"/>
      <c r="AR540" s="1" ph="1"/>
      <c r="AV540" s="1" ph="1"/>
      <c r="AY540" s="1" ph="1"/>
      <c r="BA540" s="1" ph="1"/>
      <c r="BD540" s="1" ph="1"/>
      <c r="BE540" s="1" ph="1"/>
      <c r="BH540" s="1" ph="1"/>
    </row>
  </sheetData>
  <mergeCells count="41">
    <mergeCell ref="N11:N14"/>
    <mergeCell ref="B7:C14"/>
    <mergeCell ref="D7:D14"/>
    <mergeCell ref="E11:E14"/>
    <mergeCell ref="H11:H14"/>
    <mergeCell ref="K11:K14"/>
    <mergeCell ref="G12:G14"/>
    <mergeCell ref="I12:I14"/>
    <mergeCell ref="J12:J14"/>
    <mergeCell ref="L12:L14"/>
    <mergeCell ref="M12:M14"/>
    <mergeCell ref="X12:X14"/>
    <mergeCell ref="Y12:Y14"/>
    <mergeCell ref="AA12:AA14"/>
    <mergeCell ref="AB12:AB14"/>
    <mergeCell ref="B15:C17"/>
    <mergeCell ref="O12:O14"/>
    <mergeCell ref="P12:P14"/>
    <mergeCell ref="R12:R14"/>
    <mergeCell ref="S12:S14"/>
    <mergeCell ref="U12:U14"/>
    <mergeCell ref="V12:V14"/>
    <mergeCell ref="Q11:Q14"/>
    <mergeCell ref="T11:T14"/>
    <mergeCell ref="W11:W14"/>
    <mergeCell ref="Z11:Z14"/>
    <mergeCell ref="F12:F14"/>
    <mergeCell ref="C30:C32"/>
    <mergeCell ref="C33:C35"/>
    <mergeCell ref="B36:B59"/>
    <mergeCell ref="C36:C38"/>
    <mergeCell ref="C39:C41"/>
    <mergeCell ref="C42:C44"/>
    <mergeCell ref="C45:C47"/>
    <mergeCell ref="C48:C50"/>
    <mergeCell ref="C51:C53"/>
    <mergeCell ref="B18:B35"/>
    <mergeCell ref="C18:C20"/>
    <mergeCell ref="C21:C23"/>
    <mergeCell ref="C24:C26"/>
    <mergeCell ref="C27:C29"/>
  </mergeCells>
  <phoneticPr fontId="2"/>
  <pageMargins left="0.74" right="0.28000000000000003" top="0.77" bottom="0.59" header="0.45" footer="0.19685039370078741"/>
  <pageSetup paperSize="9" scale="63" firstPageNumber="1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6E759-2856-481A-967C-20C53C87C227}">
  <sheetPr>
    <tabColor rgb="FFFFFF00"/>
  </sheetPr>
  <dimension ref="B2:BH540"/>
  <sheetViews>
    <sheetView view="pageBreakPreview" topLeftCell="C1" zoomScale="115" zoomScaleNormal="95" zoomScaleSheetLayoutView="115" workbookViewId="0">
      <selection activeCell="AB52" sqref="AB52"/>
    </sheetView>
  </sheetViews>
  <sheetFormatPr defaultColWidth="9" defaultRowHeight="13.2" x14ac:dyDescent="0.2"/>
  <cols>
    <col min="1" max="1" width="5" style="1" customWidth="1"/>
    <col min="2" max="2" width="3.6640625" style="1" customWidth="1"/>
    <col min="3" max="3" width="15.88671875" style="1" customWidth="1"/>
    <col min="4" max="4" width="8.88671875" style="1" customWidth="1"/>
    <col min="5" max="5" width="9.6640625" style="2" bestFit="1" customWidth="1"/>
    <col min="6" max="7" width="7.77734375" style="1" customWidth="1"/>
    <col min="8" max="13" width="7.21875" style="47" customWidth="1"/>
    <col min="14" max="14" width="9" style="48" customWidth="1"/>
    <col min="15" max="16" width="7.21875" style="47" customWidth="1"/>
    <col min="17" max="17" width="9.109375" style="47" bestFit="1" customWidth="1"/>
    <col min="18" max="19" width="7.21875" style="48" customWidth="1"/>
    <col min="20" max="20" width="9.109375" style="48" bestFit="1" customWidth="1"/>
    <col min="21" max="22" width="7.21875" style="47" customWidth="1"/>
    <col min="23" max="23" width="8.109375" style="48" customWidth="1"/>
    <col min="24" max="25" width="7.33203125" style="1" customWidth="1"/>
    <col min="26" max="26" width="8.109375" style="48" customWidth="1"/>
    <col min="27" max="28" width="7.33203125" style="1" customWidth="1"/>
    <col min="29" max="29" width="5.109375" style="1" customWidth="1"/>
    <col min="30" max="16384" width="9" style="1"/>
  </cols>
  <sheetData>
    <row r="2" spans="2:29" ht="14.4" x14ac:dyDescent="0.2">
      <c r="B2" s="20" t="s">
        <v>75</v>
      </c>
    </row>
    <row r="3" spans="2:29" x14ac:dyDescent="0.2">
      <c r="T3" s="31" t="s">
        <v>36</v>
      </c>
      <c r="X3" s="2"/>
      <c r="AA3" s="2"/>
    </row>
    <row r="4" spans="2:29" x14ac:dyDescent="0.2">
      <c r="T4" s="31" t="s">
        <v>37</v>
      </c>
      <c r="X4" s="2"/>
      <c r="AA4" s="2"/>
    </row>
    <row r="5" spans="2:29" x14ac:dyDescent="0.2">
      <c r="T5" s="31" t="s">
        <v>38</v>
      </c>
      <c r="X5" s="2"/>
      <c r="AA5" s="2"/>
    </row>
    <row r="6" spans="2:29" x14ac:dyDescent="0.2">
      <c r="F6" s="2"/>
      <c r="G6" s="2"/>
      <c r="N6" s="47"/>
      <c r="R6" s="47"/>
      <c r="S6" s="47"/>
      <c r="T6" s="47"/>
      <c r="W6" s="47"/>
      <c r="X6" s="2"/>
      <c r="Z6" s="47"/>
      <c r="AA6" s="2" t="s">
        <v>39</v>
      </c>
      <c r="AC6" s="2"/>
    </row>
    <row r="7" spans="2:29" ht="8.25" customHeight="1" thickBot="1" x14ac:dyDescent="0.25">
      <c r="B7" s="657"/>
      <c r="C7" s="658"/>
      <c r="D7" s="686" t="s">
        <v>40</v>
      </c>
      <c r="E7" s="126"/>
      <c r="F7" s="127"/>
      <c r="G7" s="127"/>
      <c r="H7" s="131"/>
      <c r="I7" s="131"/>
      <c r="J7" s="131"/>
      <c r="K7" s="131"/>
      <c r="L7" s="131"/>
      <c r="M7" s="131"/>
      <c r="N7" s="131"/>
      <c r="O7" s="131"/>
      <c r="P7" s="131"/>
      <c r="Q7" s="132"/>
      <c r="R7" s="132"/>
      <c r="S7" s="132"/>
      <c r="T7" s="131"/>
      <c r="U7" s="131"/>
      <c r="V7" s="131"/>
      <c r="W7" s="131"/>
      <c r="X7" s="133"/>
      <c r="Y7" s="134"/>
      <c r="Z7" s="131"/>
      <c r="AA7" s="133"/>
      <c r="AB7" s="134"/>
    </row>
    <row r="8" spans="2:29" ht="13.5" customHeight="1" thickTop="1" thickBot="1" x14ac:dyDescent="0.25">
      <c r="B8" s="659"/>
      <c r="C8" s="660"/>
      <c r="D8" s="655"/>
      <c r="E8" s="128"/>
      <c r="F8" s="129"/>
      <c r="G8" s="129"/>
      <c r="H8" s="97"/>
      <c r="I8" s="98"/>
      <c r="J8" s="99"/>
      <c r="K8" s="97"/>
      <c r="L8" s="98"/>
      <c r="M8" s="98"/>
      <c r="N8" s="110"/>
      <c r="O8" s="110"/>
      <c r="P8" s="110"/>
      <c r="Q8" s="111"/>
      <c r="R8" s="111"/>
      <c r="S8" s="111"/>
      <c r="T8" s="110"/>
      <c r="U8" s="110"/>
      <c r="V8" s="110"/>
      <c r="W8" s="110"/>
      <c r="X8" s="112"/>
      <c r="Y8" s="112"/>
      <c r="Z8" s="110"/>
      <c r="AA8" s="112"/>
      <c r="AB8" s="113"/>
    </row>
    <row r="9" spans="2:29" ht="12.75" customHeight="1" x14ac:dyDescent="0.2">
      <c r="B9" s="659"/>
      <c r="C9" s="660"/>
      <c r="D9" s="655"/>
      <c r="E9" s="128"/>
      <c r="F9" s="129"/>
      <c r="G9" s="129"/>
      <c r="H9" s="100"/>
      <c r="J9" s="101"/>
      <c r="K9" s="100"/>
      <c r="N9" s="121"/>
      <c r="O9" s="122"/>
      <c r="P9" s="122"/>
      <c r="Q9" s="140"/>
      <c r="R9" s="122"/>
      <c r="S9" s="122"/>
      <c r="T9" s="140"/>
      <c r="U9" s="122"/>
      <c r="V9" s="141"/>
      <c r="W9" s="121"/>
      <c r="X9" s="73"/>
      <c r="Y9" s="168"/>
      <c r="Z9" s="140"/>
      <c r="AA9" s="73"/>
      <c r="AB9" s="135"/>
    </row>
    <row r="10" spans="2:29" ht="12" customHeight="1" x14ac:dyDescent="0.2">
      <c r="B10" s="659"/>
      <c r="C10" s="660"/>
      <c r="D10" s="655"/>
      <c r="E10" s="128"/>
      <c r="F10" s="129"/>
      <c r="G10" s="129"/>
      <c r="H10" s="100"/>
      <c r="I10" s="50"/>
      <c r="J10" s="102"/>
      <c r="K10" s="100"/>
      <c r="L10" s="50"/>
      <c r="M10" s="51"/>
      <c r="N10" s="123"/>
      <c r="O10" s="124"/>
      <c r="P10" s="124"/>
      <c r="Q10" s="145"/>
      <c r="R10" s="146"/>
      <c r="S10" s="147"/>
      <c r="T10" s="145"/>
      <c r="U10" s="146"/>
      <c r="V10" s="149"/>
      <c r="W10" s="123"/>
      <c r="X10" s="136"/>
      <c r="Y10" s="169"/>
      <c r="Z10" s="172"/>
      <c r="AA10" s="136"/>
      <c r="AB10" s="137"/>
      <c r="AC10" s="49"/>
    </row>
    <row r="11" spans="2:29" ht="12" customHeight="1" x14ac:dyDescent="0.2">
      <c r="B11" s="659"/>
      <c r="C11" s="660"/>
      <c r="D11" s="655"/>
      <c r="E11" s="651" t="s">
        <v>53</v>
      </c>
      <c r="F11" s="130"/>
      <c r="G11" s="130"/>
      <c r="H11" s="639" t="s">
        <v>54</v>
      </c>
      <c r="I11" s="52"/>
      <c r="J11" s="103"/>
      <c r="K11" s="639" t="s">
        <v>55</v>
      </c>
      <c r="L11" s="52"/>
      <c r="M11" s="53"/>
      <c r="N11" s="663" t="s">
        <v>56</v>
      </c>
      <c r="O11" s="125"/>
      <c r="P11" s="125"/>
      <c r="Q11" s="680" t="s">
        <v>57</v>
      </c>
      <c r="R11" s="52"/>
      <c r="S11" s="148"/>
      <c r="T11" s="680" t="s">
        <v>58</v>
      </c>
      <c r="U11" s="52"/>
      <c r="V11" s="53"/>
      <c r="W11" s="677" t="s">
        <v>59</v>
      </c>
      <c r="X11" s="138"/>
      <c r="Y11" s="170"/>
      <c r="Z11" s="685" t="s">
        <v>60</v>
      </c>
      <c r="AA11" s="138"/>
      <c r="AB11" s="139"/>
      <c r="AC11" s="49"/>
    </row>
    <row r="12" spans="2:29" ht="12.75" customHeight="1" x14ac:dyDescent="0.2">
      <c r="B12" s="659"/>
      <c r="C12" s="660"/>
      <c r="D12" s="655"/>
      <c r="E12" s="652"/>
      <c r="F12" s="647" t="s">
        <v>49</v>
      </c>
      <c r="G12" s="649" t="s">
        <v>50</v>
      </c>
      <c r="H12" s="640"/>
      <c r="I12" s="594" t="s">
        <v>49</v>
      </c>
      <c r="J12" s="666" t="s">
        <v>50</v>
      </c>
      <c r="K12" s="640"/>
      <c r="L12" s="594" t="s">
        <v>49</v>
      </c>
      <c r="M12" s="602" t="s">
        <v>50</v>
      </c>
      <c r="N12" s="664"/>
      <c r="O12" s="670" t="s">
        <v>49</v>
      </c>
      <c r="P12" s="672" t="s">
        <v>50</v>
      </c>
      <c r="Q12" s="681"/>
      <c r="R12" s="594" t="s">
        <v>49</v>
      </c>
      <c r="S12" s="594" t="s">
        <v>50</v>
      </c>
      <c r="T12" s="681"/>
      <c r="U12" s="594" t="s">
        <v>49</v>
      </c>
      <c r="V12" s="675" t="s">
        <v>50</v>
      </c>
      <c r="W12" s="678"/>
      <c r="X12" s="645" t="s">
        <v>49</v>
      </c>
      <c r="Y12" s="668" t="s">
        <v>50</v>
      </c>
      <c r="Z12" s="643"/>
      <c r="AA12" s="645" t="s">
        <v>49</v>
      </c>
      <c r="AB12" s="683" t="s">
        <v>50</v>
      </c>
      <c r="AC12" s="49"/>
    </row>
    <row r="13" spans="2:29" ht="9.75" customHeight="1" x14ac:dyDescent="0.2">
      <c r="B13" s="659"/>
      <c r="C13" s="660"/>
      <c r="D13" s="655"/>
      <c r="E13" s="652"/>
      <c r="F13" s="647"/>
      <c r="G13" s="649"/>
      <c r="H13" s="640"/>
      <c r="I13" s="594"/>
      <c r="J13" s="666"/>
      <c r="K13" s="640"/>
      <c r="L13" s="594"/>
      <c r="M13" s="602"/>
      <c r="N13" s="664"/>
      <c r="O13" s="670"/>
      <c r="P13" s="672"/>
      <c r="Q13" s="681"/>
      <c r="R13" s="594"/>
      <c r="S13" s="594"/>
      <c r="T13" s="681"/>
      <c r="U13" s="594"/>
      <c r="V13" s="675"/>
      <c r="W13" s="678"/>
      <c r="X13" s="645"/>
      <c r="Y13" s="668"/>
      <c r="Z13" s="643"/>
      <c r="AA13" s="645"/>
      <c r="AB13" s="683"/>
      <c r="AC13" s="49"/>
    </row>
    <row r="14" spans="2:29" ht="72" customHeight="1" x14ac:dyDescent="0.2">
      <c r="B14" s="661"/>
      <c r="C14" s="662"/>
      <c r="D14" s="656"/>
      <c r="E14" s="653"/>
      <c r="F14" s="648"/>
      <c r="G14" s="650"/>
      <c r="H14" s="641"/>
      <c r="I14" s="595"/>
      <c r="J14" s="667"/>
      <c r="K14" s="641"/>
      <c r="L14" s="595"/>
      <c r="M14" s="603"/>
      <c r="N14" s="665"/>
      <c r="O14" s="671"/>
      <c r="P14" s="673"/>
      <c r="Q14" s="682"/>
      <c r="R14" s="595"/>
      <c r="S14" s="595"/>
      <c r="T14" s="682"/>
      <c r="U14" s="595"/>
      <c r="V14" s="676"/>
      <c r="W14" s="679"/>
      <c r="X14" s="646"/>
      <c r="Y14" s="669"/>
      <c r="Z14" s="644"/>
      <c r="AA14" s="646"/>
      <c r="AB14" s="684"/>
      <c r="AC14" s="49"/>
    </row>
    <row r="15" spans="2:29" ht="12.9" customHeight="1" x14ac:dyDescent="0.2">
      <c r="B15" s="604" t="s">
        <v>16</v>
      </c>
      <c r="C15" s="605"/>
      <c r="D15" s="315">
        <v>530</v>
      </c>
      <c r="E15" s="35">
        <f>E18+E21+E24+E27+E30+E33</f>
        <v>7391</v>
      </c>
      <c r="F15" s="35">
        <f>F18+F21+F24+F27+F30+F33</f>
        <v>4174</v>
      </c>
      <c r="G15" s="94">
        <f>G18+G21+G24+G27+G30+G33</f>
        <v>3217</v>
      </c>
      <c r="H15" s="104">
        <f t="shared" ref="H15:AB15" si="0">H18+H21+H24+H27+H30+H33</f>
        <v>2502</v>
      </c>
      <c r="I15" s="55">
        <f t="shared" si="0"/>
        <v>1861</v>
      </c>
      <c r="J15" s="105">
        <f t="shared" si="0"/>
        <v>641</v>
      </c>
      <c r="K15" s="114">
        <f t="shared" si="0"/>
        <v>4889</v>
      </c>
      <c r="L15" s="55">
        <f>L18+L21+L24+L27+L30+L33</f>
        <v>2313</v>
      </c>
      <c r="M15" s="58">
        <f t="shared" si="0"/>
        <v>2576</v>
      </c>
      <c r="N15" s="57">
        <f>N18+N21+N24+N27+N30+N33</f>
        <v>3344</v>
      </c>
      <c r="O15" s="55">
        <f t="shared" si="0"/>
        <v>1242</v>
      </c>
      <c r="P15" s="58">
        <f t="shared" si="0"/>
        <v>2102</v>
      </c>
      <c r="Q15" s="55">
        <f>Q18+Q21+Q24+Q27+Q30+Q33</f>
        <v>747</v>
      </c>
      <c r="R15" s="55">
        <f>R18+R21+R24+R27+R30+R33</f>
        <v>407</v>
      </c>
      <c r="S15" s="55">
        <f>S18+S21+S24+S27+S30+S33</f>
        <v>340</v>
      </c>
      <c r="T15" s="55">
        <f t="shared" si="0"/>
        <v>2597</v>
      </c>
      <c r="U15" s="55">
        <f t="shared" si="0"/>
        <v>835</v>
      </c>
      <c r="V15" s="142">
        <f t="shared" si="0"/>
        <v>1762</v>
      </c>
      <c r="W15" s="57">
        <f>W18+W21+W24+W27+W30+W33</f>
        <v>101</v>
      </c>
      <c r="X15" s="35">
        <f>X18+X21+X24+X27+X30+X33</f>
        <v>83</v>
      </c>
      <c r="Y15" s="165">
        <f>Y18+Y21+Y24+Y27+Y30+Y33</f>
        <v>18</v>
      </c>
      <c r="Z15" s="58">
        <f t="shared" si="0"/>
        <v>1444</v>
      </c>
      <c r="AA15" s="35">
        <f t="shared" si="0"/>
        <v>988</v>
      </c>
      <c r="AB15" s="115">
        <f t="shared" si="0"/>
        <v>456</v>
      </c>
      <c r="AC15" s="92"/>
    </row>
    <row r="16" spans="2:29" ht="12.9" customHeight="1" x14ac:dyDescent="0.2">
      <c r="B16" s="606"/>
      <c r="C16" s="607"/>
      <c r="D16" s="317"/>
      <c r="E16" s="234"/>
      <c r="F16" s="234">
        <f>ROUND(F15/E15,3)</f>
        <v>0.56499999999999995</v>
      </c>
      <c r="G16" s="235">
        <f>ROUND(G15/E15,3)</f>
        <v>0.435</v>
      </c>
      <c r="H16" s="236">
        <f>ROUND(H15/E15,3)</f>
        <v>0.33900000000000002</v>
      </c>
      <c r="I16" s="237">
        <f>ROUND(I15/E15,3)</f>
        <v>0.252</v>
      </c>
      <c r="J16" s="238">
        <f>ROUND(J15/E15,3)</f>
        <v>8.6999999999999994E-2</v>
      </c>
      <c r="K16" s="236">
        <f>ROUND(K15/E15,3)</f>
        <v>0.66100000000000003</v>
      </c>
      <c r="L16" s="237">
        <f>ROUND(L15/E15,3)</f>
        <v>0.313</v>
      </c>
      <c r="M16" s="239">
        <f>ROUND(M15/E15,3)</f>
        <v>0.34899999999999998</v>
      </c>
      <c r="N16" s="240">
        <f>ROUND(N15/E15,3)</f>
        <v>0.45200000000000001</v>
      </c>
      <c r="O16" s="237">
        <f>ROUND(O15/E15,3)</f>
        <v>0.16800000000000001</v>
      </c>
      <c r="P16" s="239">
        <f>ROUND(P15/E15,3)</f>
        <v>0.28399999999999997</v>
      </c>
      <c r="Q16" s="237">
        <f>ROUND(Q15/E15,3)</f>
        <v>0.10100000000000001</v>
      </c>
      <c r="R16" s="237">
        <f>ROUND(R15/E15,3)</f>
        <v>5.5E-2</v>
      </c>
      <c r="S16" s="237">
        <f>ROUND(S15/E15,3)</f>
        <v>4.5999999999999999E-2</v>
      </c>
      <c r="T16" s="237">
        <f>ROUND(T15/E15,3)</f>
        <v>0.35099999999999998</v>
      </c>
      <c r="U16" s="237">
        <f>ROUND(U15/E15,3)</f>
        <v>0.113</v>
      </c>
      <c r="V16" s="241">
        <f>ROUND(V15/E15,3)</f>
        <v>0.23799999999999999</v>
      </c>
      <c r="W16" s="240">
        <f>ROUND(W15/E15,3)</f>
        <v>1.4E-2</v>
      </c>
      <c r="X16" s="234">
        <f>ROUND(X15/E15,3)</f>
        <v>1.0999999999999999E-2</v>
      </c>
      <c r="Y16" s="242">
        <f>ROUND(Y15/E15,3)</f>
        <v>2E-3</v>
      </c>
      <c r="Z16" s="243">
        <f>ROUND(Z15/E15,3)</f>
        <v>0.19500000000000001</v>
      </c>
      <c r="AA16" s="234">
        <f>ROUND(AA15/E15,3)</f>
        <v>0.13400000000000001</v>
      </c>
      <c r="AB16" s="244">
        <f>ROUND(AB15/E15,3)</f>
        <v>6.2E-2</v>
      </c>
      <c r="AC16" s="93"/>
    </row>
    <row r="17" spans="2:29" ht="12.75" customHeight="1" thickBot="1" x14ac:dyDescent="0.25">
      <c r="B17" s="608"/>
      <c r="C17" s="609"/>
      <c r="D17" s="320"/>
      <c r="E17" s="290"/>
      <c r="F17" s="245">
        <f>ROUND(F15/F15,3)</f>
        <v>1</v>
      </c>
      <c r="G17" s="246">
        <f>ROUND(G15/G15,3)</f>
        <v>1</v>
      </c>
      <c r="H17" s="247"/>
      <c r="I17" s="248">
        <f>ROUND(I15/F15,3)</f>
        <v>0.44600000000000001</v>
      </c>
      <c r="J17" s="249">
        <f>ROUND(J15/G15,3)</f>
        <v>0.19900000000000001</v>
      </c>
      <c r="K17" s="250"/>
      <c r="L17" s="248">
        <f>ROUND(L15/F15,3)</f>
        <v>0.55400000000000005</v>
      </c>
      <c r="M17" s="251">
        <f>ROUND(M15/G15,3)</f>
        <v>0.80100000000000005</v>
      </c>
      <c r="N17" s="252"/>
      <c r="O17" s="248">
        <f>ROUND(O15/F15,3)</f>
        <v>0.29799999999999999</v>
      </c>
      <c r="P17" s="251">
        <f>ROUND(P15/G15,3)</f>
        <v>0.65300000000000002</v>
      </c>
      <c r="Q17" s="253"/>
      <c r="R17" s="248">
        <f>ROUND(R15/F15,3)</f>
        <v>9.8000000000000004E-2</v>
      </c>
      <c r="S17" s="248">
        <f>ROUND(S15/G15,3)</f>
        <v>0.106</v>
      </c>
      <c r="T17" s="253"/>
      <c r="U17" s="248">
        <f>ROUND(U15/F15,3)</f>
        <v>0.2</v>
      </c>
      <c r="V17" s="254">
        <f>ROUND(V15/G15,3)</f>
        <v>0.54800000000000004</v>
      </c>
      <c r="W17" s="252"/>
      <c r="X17" s="245">
        <f>ROUND(X15/F15,3)</f>
        <v>0.02</v>
      </c>
      <c r="Y17" s="255">
        <f>ROUND(Y15/G15,3)</f>
        <v>6.0000000000000001E-3</v>
      </c>
      <c r="Z17" s="256"/>
      <c r="AA17" s="245">
        <f>ROUND(AA15/F15,3)</f>
        <v>0.23699999999999999</v>
      </c>
      <c r="AB17" s="257">
        <f>ROUND(AB15/G15,3)</f>
        <v>0.14199999999999999</v>
      </c>
      <c r="AC17" s="93"/>
    </row>
    <row r="18" spans="2:29" ht="12.9" customHeight="1" thickTop="1" x14ac:dyDescent="0.2">
      <c r="B18" s="618" t="s">
        <v>17</v>
      </c>
      <c r="C18" s="628" t="s">
        <v>18</v>
      </c>
      <c r="D18" s="322">
        <v>57</v>
      </c>
      <c r="E18" s="61">
        <f>F18+G18</f>
        <v>313</v>
      </c>
      <c r="F18" s="61">
        <f>I18+L18</f>
        <v>252</v>
      </c>
      <c r="G18" s="95">
        <f>J18+M18</f>
        <v>61</v>
      </c>
      <c r="H18" s="106">
        <v>220</v>
      </c>
      <c r="I18" s="63">
        <v>185</v>
      </c>
      <c r="J18" s="107">
        <v>35</v>
      </c>
      <c r="K18" s="116">
        <f>L18+M18</f>
        <v>93</v>
      </c>
      <c r="L18" s="63">
        <f>O18+AA18+X18</f>
        <v>67</v>
      </c>
      <c r="M18" s="65">
        <f>P18+AB18+Y18</f>
        <v>26</v>
      </c>
      <c r="N18" s="62">
        <f>O18+P18</f>
        <v>54</v>
      </c>
      <c r="O18" s="63">
        <f>R18+U18</f>
        <v>35</v>
      </c>
      <c r="P18" s="64">
        <f>S18+V18</f>
        <v>19</v>
      </c>
      <c r="Q18" s="63">
        <v>17</v>
      </c>
      <c r="R18" s="63">
        <v>16</v>
      </c>
      <c r="S18" s="63">
        <v>1</v>
      </c>
      <c r="T18" s="63">
        <v>37</v>
      </c>
      <c r="U18" s="63">
        <v>19</v>
      </c>
      <c r="V18" s="143">
        <v>18</v>
      </c>
      <c r="W18" s="62">
        <v>9</v>
      </c>
      <c r="X18" s="61">
        <v>9</v>
      </c>
      <c r="Y18" s="166">
        <v>0</v>
      </c>
      <c r="Z18" s="173">
        <v>30</v>
      </c>
      <c r="AA18" s="61">
        <v>23</v>
      </c>
      <c r="AB18" s="117">
        <v>7</v>
      </c>
      <c r="AC18" s="92"/>
    </row>
    <row r="19" spans="2:29" ht="12.9" customHeight="1" x14ac:dyDescent="0.2">
      <c r="B19" s="619"/>
      <c r="C19" s="606"/>
      <c r="D19" s="317"/>
      <c r="E19" s="234"/>
      <c r="F19" s="234">
        <f>ROUND(F18/E18,3)</f>
        <v>0.80500000000000005</v>
      </c>
      <c r="G19" s="235">
        <f>ROUND(G18/E18,3)</f>
        <v>0.19500000000000001</v>
      </c>
      <c r="H19" s="236">
        <f>ROUND(H18/E18,3)</f>
        <v>0.70299999999999996</v>
      </c>
      <c r="I19" s="237">
        <f>ROUND(I18/E18,3)</f>
        <v>0.59099999999999997</v>
      </c>
      <c r="J19" s="238">
        <f>ROUND(J18/E18,3)</f>
        <v>0.112</v>
      </c>
      <c r="K19" s="258">
        <f>ROUND(K18/E18,3)</f>
        <v>0.29699999999999999</v>
      </c>
      <c r="L19" s="237">
        <f>ROUND(L18/E18,3)</f>
        <v>0.214</v>
      </c>
      <c r="M19" s="239">
        <f>ROUND(M18/E18,3)</f>
        <v>8.3000000000000004E-2</v>
      </c>
      <c r="N19" s="240">
        <f>ROUND(N18/E18,3)</f>
        <v>0.17299999999999999</v>
      </c>
      <c r="O19" s="237">
        <f>ROUND(O18/E18,3)</f>
        <v>0.112</v>
      </c>
      <c r="P19" s="259">
        <f>ROUND(P18/E18,3)</f>
        <v>6.0999999999999999E-2</v>
      </c>
      <c r="Q19" s="237">
        <f>ROUND(Q18/E18,3)</f>
        <v>5.3999999999999999E-2</v>
      </c>
      <c r="R19" s="237">
        <f>ROUND(R18/E18,3)</f>
        <v>5.0999999999999997E-2</v>
      </c>
      <c r="S19" s="237">
        <f>ROUND(S18/E18,3)</f>
        <v>3.0000000000000001E-3</v>
      </c>
      <c r="T19" s="237">
        <f>ROUND(T18/E18,3)</f>
        <v>0.11799999999999999</v>
      </c>
      <c r="U19" s="237">
        <f>ROUND(U18/E18,3)</f>
        <v>6.0999999999999999E-2</v>
      </c>
      <c r="V19" s="241">
        <f>ROUND(V18/E18,3)</f>
        <v>5.8000000000000003E-2</v>
      </c>
      <c r="W19" s="240">
        <f>ROUND(W18/E18,3)</f>
        <v>2.9000000000000001E-2</v>
      </c>
      <c r="X19" s="234">
        <f>ROUND(X18/E18,3)</f>
        <v>2.9000000000000001E-2</v>
      </c>
      <c r="Y19" s="260">
        <f>ROUND(Y18/E18,3)</f>
        <v>0</v>
      </c>
      <c r="Z19" s="243">
        <f>ROUND(Z18/E18,3)</f>
        <v>9.6000000000000002E-2</v>
      </c>
      <c r="AA19" s="234">
        <f>ROUND(AA18/E18,3)</f>
        <v>7.2999999999999995E-2</v>
      </c>
      <c r="AB19" s="261">
        <f>ROUND(AB18/E18,3)</f>
        <v>2.1999999999999999E-2</v>
      </c>
      <c r="AC19" s="93"/>
    </row>
    <row r="20" spans="2:29" ht="12.9" customHeight="1" x14ac:dyDescent="0.2">
      <c r="B20" s="619"/>
      <c r="C20" s="626"/>
      <c r="D20" s="81"/>
      <c r="E20" s="291"/>
      <c r="F20" s="262">
        <f>ROUND(F18/F18,3)</f>
        <v>1</v>
      </c>
      <c r="G20" s="263">
        <f>ROUND(G18/G18,3)</f>
        <v>1</v>
      </c>
      <c r="H20" s="264"/>
      <c r="I20" s="265">
        <f>ROUND(I18/F18,3)</f>
        <v>0.73399999999999999</v>
      </c>
      <c r="J20" s="266">
        <f>ROUND(J18/G18,3)</f>
        <v>0.57399999999999995</v>
      </c>
      <c r="K20" s="267"/>
      <c r="L20" s="265">
        <f>ROUND(L18/F18,3)</f>
        <v>0.26600000000000001</v>
      </c>
      <c r="M20" s="268">
        <f>ROUND(M18/G18,3)</f>
        <v>0.42599999999999999</v>
      </c>
      <c r="N20" s="269"/>
      <c r="O20" s="265">
        <f>ROUND(O18/F18,3)</f>
        <v>0.13900000000000001</v>
      </c>
      <c r="P20" s="270">
        <f>ROUND(P18/G18,3)</f>
        <v>0.311</v>
      </c>
      <c r="Q20" s="271"/>
      <c r="R20" s="265">
        <f>ROUND(R18/F18,3)</f>
        <v>6.3E-2</v>
      </c>
      <c r="S20" s="265">
        <f>ROUND(S18/G18,3)</f>
        <v>1.6E-2</v>
      </c>
      <c r="T20" s="271"/>
      <c r="U20" s="265">
        <f>ROUND(U18/F18,3)</f>
        <v>7.4999999999999997E-2</v>
      </c>
      <c r="V20" s="272">
        <f>ROUND(V18/G18,3)</f>
        <v>0.29499999999999998</v>
      </c>
      <c r="W20" s="269"/>
      <c r="X20" s="262">
        <f>ROUND(X18/F18,3)</f>
        <v>3.5999999999999997E-2</v>
      </c>
      <c r="Y20" s="273">
        <f>ROUND(Y18/G18,3)</f>
        <v>0</v>
      </c>
      <c r="Z20" s="274"/>
      <c r="AA20" s="262">
        <f>ROUND(AA18/F18,3)</f>
        <v>9.0999999999999998E-2</v>
      </c>
      <c r="AB20" s="275">
        <f>ROUND(AB18/G18,3)</f>
        <v>0.115</v>
      </c>
      <c r="AC20" s="93"/>
    </row>
    <row r="21" spans="2:29" ht="12.9" customHeight="1" x14ac:dyDescent="0.2">
      <c r="B21" s="619"/>
      <c r="C21" s="624" t="s">
        <v>19</v>
      </c>
      <c r="D21" s="325">
        <v>104</v>
      </c>
      <c r="E21" s="35">
        <f>F21+G21</f>
        <v>1880</v>
      </c>
      <c r="F21" s="35">
        <f>I21+L21</f>
        <v>1461</v>
      </c>
      <c r="G21" s="94">
        <f>J21+M21</f>
        <v>419</v>
      </c>
      <c r="H21" s="104">
        <v>913</v>
      </c>
      <c r="I21" s="55">
        <v>818</v>
      </c>
      <c r="J21" s="105">
        <v>95</v>
      </c>
      <c r="K21" s="114">
        <f>L21+M21</f>
        <v>967</v>
      </c>
      <c r="L21" s="55">
        <f>O21+AA21+X21</f>
        <v>643</v>
      </c>
      <c r="M21" s="58">
        <f>P21+AB21+Y21</f>
        <v>324</v>
      </c>
      <c r="N21" s="54">
        <f>O21+P21</f>
        <v>493</v>
      </c>
      <c r="O21" s="55">
        <f>R21+U21</f>
        <v>262</v>
      </c>
      <c r="P21" s="56">
        <f>S21+V21</f>
        <v>231</v>
      </c>
      <c r="Q21" s="55">
        <v>325</v>
      </c>
      <c r="R21" s="55">
        <v>199</v>
      </c>
      <c r="S21" s="55">
        <v>126</v>
      </c>
      <c r="T21" s="55">
        <v>168</v>
      </c>
      <c r="U21" s="55">
        <v>63</v>
      </c>
      <c r="V21" s="142">
        <v>105</v>
      </c>
      <c r="W21" s="54">
        <v>51</v>
      </c>
      <c r="X21" s="35">
        <v>45</v>
      </c>
      <c r="Y21" s="167">
        <v>6</v>
      </c>
      <c r="Z21" s="174">
        <v>423</v>
      </c>
      <c r="AA21" s="35">
        <v>336</v>
      </c>
      <c r="AB21" s="118">
        <v>87</v>
      </c>
      <c r="AC21" s="92"/>
    </row>
    <row r="22" spans="2:29" ht="12.9" customHeight="1" x14ac:dyDescent="0.2">
      <c r="B22" s="619"/>
      <c r="C22" s="632"/>
      <c r="D22" s="317"/>
      <c r="E22" s="234"/>
      <c r="F22" s="234">
        <f>ROUND(F21/E21,3)</f>
        <v>0.77700000000000002</v>
      </c>
      <c r="G22" s="235">
        <f>ROUND(G21/E21,3)</f>
        <v>0.223</v>
      </c>
      <c r="H22" s="236">
        <f>ROUND(H21/E21,3)</f>
        <v>0.48599999999999999</v>
      </c>
      <c r="I22" s="237">
        <f>ROUND(I21/E21,3)</f>
        <v>0.435</v>
      </c>
      <c r="J22" s="238">
        <f>ROUND(J21/E21,3)</f>
        <v>5.0999999999999997E-2</v>
      </c>
      <c r="K22" s="258">
        <f>ROUND(K21/E21,3)</f>
        <v>0.51400000000000001</v>
      </c>
      <c r="L22" s="237">
        <f>ROUND(L21/E21,3)</f>
        <v>0.34200000000000003</v>
      </c>
      <c r="M22" s="239">
        <f>ROUND(M21/E21,3)</f>
        <v>0.17199999999999999</v>
      </c>
      <c r="N22" s="240">
        <f>ROUND(N21/E21,3)</f>
        <v>0.26200000000000001</v>
      </c>
      <c r="O22" s="237">
        <f>ROUND(O21/E21,3)</f>
        <v>0.13900000000000001</v>
      </c>
      <c r="P22" s="259">
        <f>ROUND(P21/E21,3)</f>
        <v>0.123</v>
      </c>
      <c r="Q22" s="237">
        <f>ROUND(Q21/E21,3)</f>
        <v>0.17299999999999999</v>
      </c>
      <c r="R22" s="237">
        <f>ROUND(R21/E21,3)</f>
        <v>0.106</v>
      </c>
      <c r="S22" s="237">
        <f>ROUND(S21/E21,3)</f>
        <v>6.7000000000000004E-2</v>
      </c>
      <c r="T22" s="237">
        <f>ROUND(T21/E21,3)</f>
        <v>8.8999999999999996E-2</v>
      </c>
      <c r="U22" s="237">
        <f>ROUND(U21/E21,3)</f>
        <v>3.4000000000000002E-2</v>
      </c>
      <c r="V22" s="241">
        <f>ROUND(V21/E21,3)</f>
        <v>5.6000000000000001E-2</v>
      </c>
      <c r="W22" s="240">
        <f>ROUND(W21/E21,3)</f>
        <v>2.7E-2</v>
      </c>
      <c r="X22" s="234">
        <f>ROUND(X21/E21,3)</f>
        <v>2.4E-2</v>
      </c>
      <c r="Y22" s="260">
        <f>ROUND(Y21/E21,3)</f>
        <v>3.0000000000000001E-3</v>
      </c>
      <c r="Z22" s="243">
        <f>ROUND(Z21/E21,3)</f>
        <v>0.22500000000000001</v>
      </c>
      <c r="AA22" s="234">
        <f>ROUND(AA21/E21,3)</f>
        <v>0.17899999999999999</v>
      </c>
      <c r="AB22" s="261">
        <f>ROUND(AB21/E21,3)</f>
        <v>4.5999999999999999E-2</v>
      </c>
      <c r="AC22" s="93"/>
    </row>
    <row r="23" spans="2:29" ht="12.9" customHeight="1" x14ac:dyDescent="0.2">
      <c r="B23" s="619"/>
      <c r="C23" s="622"/>
      <c r="D23" s="326"/>
      <c r="E23" s="291"/>
      <c r="F23" s="262">
        <f>ROUND(F21/F21,3)</f>
        <v>1</v>
      </c>
      <c r="G23" s="263">
        <f>ROUND(G21/G21,3)</f>
        <v>1</v>
      </c>
      <c r="H23" s="264"/>
      <c r="I23" s="265">
        <f>ROUND(I21/F21,3)</f>
        <v>0.56000000000000005</v>
      </c>
      <c r="J23" s="266">
        <f>ROUND(J21/G21,3)</f>
        <v>0.22700000000000001</v>
      </c>
      <c r="K23" s="267"/>
      <c r="L23" s="265">
        <f>ROUND(L21/F21,3)</f>
        <v>0.44</v>
      </c>
      <c r="M23" s="268">
        <f>ROUND(M21/G21,3)</f>
        <v>0.77300000000000002</v>
      </c>
      <c r="N23" s="269"/>
      <c r="O23" s="265">
        <f>ROUND(O21/F21,3)</f>
        <v>0.17899999999999999</v>
      </c>
      <c r="P23" s="270">
        <f>ROUND(P21/G21,3)</f>
        <v>0.55100000000000005</v>
      </c>
      <c r="Q23" s="271"/>
      <c r="R23" s="265">
        <f>ROUND(R21/F21,3)</f>
        <v>0.13600000000000001</v>
      </c>
      <c r="S23" s="265">
        <f>ROUND(S21/G21,3)</f>
        <v>0.30099999999999999</v>
      </c>
      <c r="T23" s="271"/>
      <c r="U23" s="265">
        <f>ROUND(U21/F21,3)</f>
        <v>4.2999999999999997E-2</v>
      </c>
      <c r="V23" s="272">
        <f>ROUND(V21/G21,3)</f>
        <v>0.251</v>
      </c>
      <c r="W23" s="269"/>
      <c r="X23" s="262">
        <f>ROUND(X21/F21,3)</f>
        <v>3.1E-2</v>
      </c>
      <c r="Y23" s="273">
        <f>ROUND(Y21/G21,3)</f>
        <v>1.4E-2</v>
      </c>
      <c r="Z23" s="274"/>
      <c r="AA23" s="262">
        <f>ROUND(AA21/F21,3)</f>
        <v>0.23</v>
      </c>
      <c r="AB23" s="275">
        <f>ROUND(AB21/G21,3)</f>
        <v>0.20799999999999999</v>
      </c>
      <c r="AC23" s="93"/>
    </row>
    <row r="24" spans="2:29" ht="12.9" customHeight="1" x14ac:dyDescent="0.2">
      <c r="B24" s="619"/>
      <c r="C24" s="633" t="s">
        <v>51</v>
      </c>
      <c r="D24" s="202">
        <v>32</v>
      </c>
      <c r="E24" s="35">
        <f>F24+G24</f>
        <v>361</v>
      </c>
      <c r="F24" s="35">
        <f>I24+L24</f>
        <v>339</v>
      </c>
      <c r="G24" s="94">
        <f>J24+M24</f>
        <v>22</v>
      </c>
      <c r="H24" s="104">
        <v>235</v>
      </c>
      <c r="I24" s="55">
        <v>228</v>
      </c>
      <c r="J24" s="105">
        <v>7</v>
      </c>
      <c r="K24" s="114">
        <f>L24+M24</f>
        <v>126</v>
      </c>
      <c r="L24" s="55">
        <f>O24+AA24+X24</f>
        <v>111</v>
      </c>
      <c r="M24" s="58">
        <f>P24+AB24+Y24</f>
        <v>15</v>
      </c>
      <c r="N24" s="54">
        <f>O24+P24</f>
        <v>41</v>
      </c>
      <c r="O24" s="55">
        <f>R24+U24</f>
        <v>33</v>
      </c>
      <c r="P24" s="56">
        <f>S24+V24</f>
        <v>8</v>
      </c>
      <c r="Q24" s="55">
        <v>28</v>
      </c>
      <c r="R24" s="55">
        <v>25</v>
      </c>
      <c r="S24" s="55">
        <v>3</v>
      </c>
      <c r="T24" s="55">
        <v>13</v>
      </c>
      <c r="U24" s="55">
        <v>8</v>
      </c>
      <c r="V24" s="142">
        <v>5</v>
      </c>
      <c r="W24" s="54">
        <v>0</v>
      </c>
      <c r="X24" s="35">
        <v>0</v>
      </c>
      <c r="Y24" s="167">
        <v>0</v>
      </c>
      <c r="Z24" s="174">
        <v>85</v>
      </c>
      <c r="AA24" s="35">
        <v>78</v>
      </c>
      <c r="AB24" s="118">
        <v>7</v>
      </c>
      <c r="AC24" s="92"/>
    </row>
    <row r="25" spans="2:29" ht="12.9" customHeight="1" x14ac:dyDescent="0.2">
      <c r="B25" s="619"/>
      <c r="C25" s="634"/>
      <c r="D25" s="317"/>
      <c r="E25" s="234"/>
      <c r="F25" s="234">
        <f>ROUND(F24/E24,3)</f>
        <v>0.93899999999999995</v>
      </c>
      <c r="G25" s="235">
        <f>ROUND(G24/E24,3)</f>
        <v>6.0999999999999999E-2</v>
      </c>
      <c r="H25" s="236">
        <f>ROUND(H24/E24,3)</f>
        <v>0.65100000000000002</v>
      </c>
      <c r="I25" s="237">
        <f>ROUND(I24/E24,3)</f>
        <v>0.63200000000000001</v>
      </c>
      <c r="J25" s="238">
        <f>ROUND(J24/E24,3)</f>
        <v>1.9E-2</v>
      </c>
      <c r="K25" s="258">
        <f>ROUND(K24/E24,3)</f>
        <v>0.34899999999999998</v>
      </c>
      <c r="L25" s="237">
        <f>ROUND(L24/E24,3)</f>
        <v>0.307</v>
      </c>
      <c r="M25" s="239">
        <f>ROUND(M24/E24,3)</f>
        <v>4.2000000000000003E-2</v>
      </c>
      <c r="N25" s="240">
        <f>ROUND(N24/E24,3)</f>
        <v>0.114</v>
      </c>
      <c r="O25" s="237">
        <f>ROUND(O24/E24,3)</f>
        <v>9.0999999999999998E-2</v>
      </c>
      <c r="P25" s="259">
        <f>ROUND(P24/E24,3)</f>
        <v>2.1999999999999999E-2</v>
      </c>
      <c r="Q25" s="237">
        <f>ROUND(Q24/E24,3)</f>
        <v>7.8E-2</v>
      </c>
      <c r="R25" s="237">
        <f>ROUND(R24/E24,3)</f>
        <v>6.9000000000000006E-2</v>
      </c>
      <c r="S25" s="237">
        <f>ROUND(S24/E24,3)</f>
        <v>8.0000000000000002E-3</v>
      </c>
      <c r="T25" s="237">
        <f>ROUND(T24/E24,3)</f>
        <v>3.5999999999999997E-2</v>
      </c>
      <c r="U25" s="237">
        <f>ROUND(U24/E24,3)</f>
        <v>2.1999999999999999E-2</v>
      </c>
      <c r="V25" s="241">
        <f>ROUND(V24/E24,3)</f>
        <v>1.4E-2</v>
      </c>
      <c r="W25" s="240">
        <f>ROUND(W24/E24,3)</f>
        <v>0</v>
      </c>
      <c r="X25" s="234">
        <f>ROUND(X24/E24,3)</f>
        <v>0</v>
      </c>
      <c r="Y25" s="260">
        <f>ROUND(Y24/E24,3)</f>
        <v>0</v>
      </c>
      <c r="Z25" s="243">
        <f>ROUND(Z24/E24,3)</f>
        <v>0.23499999999999999</v>
      </c>
      <c r="AA25" s="234">
        <f>ROUND(AA24/E24,3)</f>
        <v>0.216</v>
      </c>
      <c r="AB25" s="261">
        <f>ROUND(AB24/E24,3)</f>
        <v>1.9E-2</v>
      </c>
      <c r="AC25" s="93"/>
    </row>
    <row r="26" spans="2:29" ht="12.9" customHeight="1" x14ac:dyDescent="0.2">
      <c r="B26" s="619"/>
      <c r="C26" s="635"/>
      <c r="D26" s="326"/>
      <c r="E26" s="291"/>
      <c r="F26" s="262">
        <f>ROUND(F24/F24,3)</f>
        <v>1</v>
      </c>
      <c r="G26" s="263">
        <f>ROUND(G24/G24,3)</f>
        <v>1</v>
      </c>
      <c r="H26" s="264"/>
      <c r="I26" s="265">
        <f>ROUND(I24/F24,3)</f>
        <v>0.67300000000000004</v>
      </c>
      <c r="J26" s="266">
        <f>ROUND(J24/G24,3)</f>
        <v>0.318</v>
      </c>
      <c r="K26" s="267"/>
      <c r="L26" s="265">
        <f>ROUND(L24/F24,3)</f>
        <v>0.32700000000000001</v>
      </c>
      <c r="M26" s="268">
        <f>ROUND(M24/G24,3)</f>
        <v>0.68200000000000005</v>
      </c>
      <c r="N26" s="269"/>
      <c r="O26" s="265">
        <f>ROUND(O24/F24,3)</f>
        <v>9.7000000000000003E-2</v>
      </c>
      <c r="P26" s="270">
        <f>ROUND(P24/G24,3)</f>
        <v>0.36399999999999999</v>
      </c>
      <c r="Q26" s="271"/>
      <c r="R26" s="265">
        <f>ROUND(R24/F24,3)</f>
        <v>7.3999999999999996E-2</v>
      </c>
      <c r="S26" s="265">
        <f>ROUND(S24/G24,3)</f>
        <v>0.13600000000000001</v>
      </c>
      <c r="T26" s="271"/>
      <c r="U26" s="265">
        <f>ROUND(U24/F24,3)</f>
        <v>2.4E-2</v>
      </c>
      <c r="V26" s="272">
        <f>ROUND(V24/G24,3)</f>
        <v>0.22700000000000001</v>
      </c>
      <c r="W26" s="269"/>
      <c r="X26" s="262">
        <f>ROUND(X24/F24,3)</f>
        <v>0</v>
      </c>
      <c r="Y26" s="273">
        <f>ROUND(Y24/G24,3)</f>
        <v>0</v>
      </c>
      <c r="Z26" s="274"/>
      <c r="AA26" s="262">
        <f>ROUND(AA24/F24,3)</f>
        <v>0.23</v>
      </c>
      <c r="AB26" s="275">
        <f>ROUND(AB24/G24,3)</f>
        <v>0.318</v>
      </c>
      <c r="AC26" s="93"/>
    </row>
    <row r="27" spans="2:29" ht="12.9" customHeight="1" x14ac:dyDescent="0.2">
      <c r="B27" s="619"/>
      <c r="C27" s="636" t="s">
        <v>21</v>
      </c>
      <c r="D27" s="202">
        <v>124</v>
      </c>
      <c r="E27" s="35">
        <f>F27+G27</f>
        <v>815</v>
      </c>
      <c r="F27" s="35">
        <f>I27+L27</f>
        <v>391</v>
      </c>
      <c r="G27" s="94">
        <f>J27+M27</f>
        <v>424</v>
      </c>
      <c r="H27" s="104">
        <v>212</v>
      </c>
      <c r="I27" s="55">
        <v>152</v>
      </c>
      <c r="J27" s="105">
        <v>60</v>
      </c>
      <c r="K27" s="114">
        <f>L27+M27</f>
        <v>603</v>
      </c>
      <c r="L27" s="55">
        <f>O27+AA27+X27</f>
        <v>239</v>
      </c>
      <c r="M27" s="58">
        <f>P27+AB27+Y27</f>
        <v>364</v>
      </c>
      <c r="N27" s="54">
        <f>O27+P27</f>
        <v>404</v>
      </c>
      <c r="O27" s="55">
        <f>R27+U27</f>
        <v>139</v>
      </c>
      <c r="P27" s="56">
        <f>S27+V27</f>
        <v>265</v>
      </c>
      <c r="Q27" s="55">
        <v>117</v>
      </c>
      <c r="R27" s="55">
        <v>49</v>
      </c>
      <c r="S27" s="55">
        <v>68</v>
      </c>
      <c r="T27" s="55">
        <v>287</v>
      </c>
      <c r="U27" s="55">
        <v>90</v>
      </c>
      <c r="V27" s="142">
        <v>197</v>
      </c>
      <c r="W27" s="54">
        <v>16</v>
      </c>
      <c r="X27" s="35">
        <v>14</v>
      </c>
      <c r="Y27" s="167">
        <v>2</v>
      </c>
      <c r="Z27" s="174">
        <v>183</v>
      </c>
      <c r="AA27" s="35">
        <v>86</v>
      </c>
      <c r="AB27" s="118">
        <v>97</v>
      </c>
      <c r="AC27" s="92"/>
    </row>
    <row r="28" spans="2:29" ht="12.9" customHeight="1" x14ac:dyDescent="0.2">
      <c r="B28" s="619"/>
      <c r="C28" s="637"/>
      <c r="D28" s="317"/>
      <c r="E28" s="234"/>
      <c r="F28" s="234">
        <f>ROUND(F27/E27,3)</f>
        <v>0.48</v>
      </c>
      <c r="G28" s="235">
        <f>ROUND(G27/E27,3)</f>
        <v>0.52</v>
      </c>
      <c r="H28" s="236">
        <f>ROUND(H27/E27,3)</f>
        <v>0.26</v>
      </c>
      <c r="I28" s="237">
        <f>ROUND(I27/E27,3)</f>
        <v>0.187</v>
      </c>
      <c r="J28" s="238">
        <f>ROUND(J27/E27,3)</f>
        <v>7.3999999999999996E-2</v>
      </c>
      <c r="K28" s="258">
        <f>ROUND(K27/E27,3)</f>
        <v>0.74</v>
      </c>
      <c r="L28" s="237">
        <f>ROUND(L27/E27,3)</f>
        <v>0.29299999999999998</v>
      </c>
      <c r="M28" s="239">
        <f>ROUND(M27/E27,3)</f>
        <v>0.44700000000000001</v>
      </c>
      <c r="N28" s="240">
        <f>ROUND(N27/E27,3)</f>
        <v>0.496</v>
      </c>
      <c r="O28" s="237">
        <f>ROUND(O27/E27,3)</f>
        <v>0.17100000000000001</v>
      </c>
      <c r="P28" s="259">
        <f>ROUND(P27/E27,3)</f>
        <v>0.32500000000000001</v>
      </c>
      <c r="Q28" s="237">
        <f>ROUND(Q27/E27,3)</f>
        <v>0.14399999999999999</v>
      </c>
      <c r="R28" s="237">
        <f>ROUND(R27/E27,3)</f>
        <v>0.06</v>
      </c>
      <c r="S28" s="237">
        <f>ROUND(S27/E27,3)</f>
        <v>8.3000000000000004E-2</v>
      </c>
      <c r="T28" s="237">
        <f>ROUND(T27/E27,3)</f>
        <v>0.35199999999999998</v>
      </c>
      <c r="U28" s="237">
        <f>ROUND(U27/E27,3)</f>
        <v>0.11</v>
      </c>
      <c r="V28" s="241">
        <f>ROUND(V27/E27,3)</f>
        <v>0.24199999999999999</v>
      </c>
      <c r="W28" s="240">
        <f>ROUND(W27/E27,3)</f>
        <v>0.02</v>
      </c>
      <c r="X28" s="234">
        <f>ROUND(X27/E27,3)</f>
        <v>1.7000000000000001E-2</v>
      </c>
      <c r="Y28" s="260">
        <f>ROUND(Y27/E27,3)</f>
        <v>2E-3</v>
      </c>
      <c r="Z28" s="243">
        <f>ROUND(Z27/E27,3)</f>
        <v>0.22500000000000001</v>
      </c>
      <c r="AA28" s="234">
        <f>ROUND(AA27/E27,3)</f>
        <v>0.106</v>
      </c>
      <c r="AB28" s="261">
        <f>ROUND(AB27/E27,3)</f>
        <v>0.11899999999999999</v>
      </c>
      <c r="AC28" s="93"/>
    </row>
    <row r="29" spans="2:29" ht="12.9" customHeight="1" x14ac:dyDescent="0.2">
      <c r="B29" s="619"/>
      <c r="C29" s="638"/>
      <c r="D29" s="326"/>
      <c r="E29" s="291"/>
      <c r="F29" s="262">
        <f>ROUND(F27/F27,3)</f>
        <v>1</v>
      </c>
      <c r="G29" s="263">
        <f>ROUND(G27/G27,3)</f>
        <v>1</v>
      </c>
      <c r="H29" s="264"/>
      <c r="I29" s="265">
        <f>ROUND(I27/F27,3)</f>
        <v>0.38900000000000001</v>
      </c>
      <c r="J29" s="266">
        <f>ROUND(J27/G27,3)</f>
        <v>0.14199999999999999</v>
      </c>
      <c r="K29" s="267"/>
      <c r="L29" s="265">
        <f>ROUND(L27/F27,3)</f>
        <v>0.61099999999999999</v>
      </c>
      <c r="M29" s="268">
        <f>ROUND(M27/G27,3)</f>
        <v>0.85799999999999998</v>
      </c>
      <c r="N29" s="269"/>
      <c r="O29" s="265">
        <f>ROUND(O27/F27,3)</f>
        <v>0.35499999999999998</v>
      </c>
      <c r="P29" s="270">
        <f>ROUND(P27/G27,3)</f>
        <v>0.625</v>
      </c>
      <c r="Q29" s="271"/>
      <c r="R29" s="265">
        <f>ROUND(R27/F27,3)</f>
        <v>0.125</v>
      </c>
      <c r="S29" s="265">
        <f>ROUND(S27/G27,3)</f>
        <v>0.16</v>
      </c>
      <c r="T29" s="271"/>
      <c r="U29" s="265">
        <f>ROUND(U27/F27,3)</f>
        <v>0.23</v>
      </c>
      <c r="V29" s="272">
        <f>ROUND(V27/G27,3)</f>
        <v>0.46500000000000002</v>
      </c>
      <c r="W29" s="269"/>
      <c r="X29" s="262">
        <f>ROUND(X27/F27,3)</f>
        <v>3.5999999999999997E-2</v>
      </c>
      <c r="Y29" s="273">
        <f>ROUND(Y27/G27,3)</f>
        <v>5.0000000000000001E-3</v>
      </c>
      <c r="Z29" s="274"/>
      <c r="AA29" s="262">
        <f>ROUND(AA27/F27,3)</f>
        <v>0.22</v>
      </c>
      <c r="AB29" s="275">
        <f>ROUND(AB27/G27,3)</f>
        <v>0.22900000000000001</v>
      </c>
      <c r="AC29" s="93"/>
    </row>
    <row r="30" spans="2:29" ht="12.9" customHeight="1" x14ac:dyDescent="0.2">
      <c r="B30" s="619"/>
      <c r="C30" s="624" t="s">
        <v>22</v>
      </c>
      <c r="D30" s="202">
        <v>14</v>
      </c>
      <c r="E30" s="35">
        <f>F30+G30</f>
        <v>211</v>
      </c>
      <c r="F30" s="35">
        <f>I30+L30</f>
        <v>117</v>
      </c>
      <c r="G30" s="94">
        <f>J30+M30</f>
        <v>94</v>
      </c>
      <c r="H30" s="104">
        <v>150</v>
      </c>
      <c r="I30" s="55">
        <v>60</v>
      </c>
      <c r="J30" s="105">
        <v>90</v>
      </c>
      <c r="K30" s="114">
        <f>L30+M30</f>
        <v>61</v>
      </c>
      <c r="L30" s="55">
        <f>O30+AA30+X30</f>
        <v>57</v>
      </c>
      <c r="M30" s="58">
        <f>P30+AB30+Y30</f>
        <v>4</v>
      </c>
      <c r="N30" s="54">
        <f>O30+P30</f>
        <v>26</v>
      </c>
      <c r="O30" s="55">
        <f>R30+U30</f>
        <v>25</v>
      </c>
      <c r="P30" s="56">
        <f>S30+V30</f>
        <v>1</v>
      </c>
      <c r="Q30" s="55">
        <v>5</v>
      </c>
      <c r="R30" s="55">
        <v>5</v>
      </c>
      <c r="S30" s="55">
        <v>0</v>
      </c>
      <c r="T30" s="55">
        <v>21</v>
      </c>
      <c r="U30" s="55">
        <v>20</v>
      </c>
      <c r="V30" s="142">
        <v>1</v>
      </c>
      <c r="W30" s="54">
        <v>1</v>
      </c>
      <c r="X30" s="35">
        <v>1</v>
      </c>
      <c r="Y30" s="167">
        <v>0</v>
      </c>
      <c r="Z30" s="174">
        <v>34</v>
      </c>
      <c r="AA30" s="35">
        <v>31</v>
      </c>
      <c r="AB30" s="118">
        <v>3</v>
      </c>
      <c r="AC30" s="92"/>
    </row>
    <row r="31" spans="2:29" ht="12.9" customHeight="1" x14ac:dyDescent="0.2">
      <c r="B31" s="619"/>
      <c r="C31" s="632"/>
      <c r="D31" s="317"/>
      <c r="E31" s="234"/>
      <c r="F31" s="234">
        <f>ROUND(F30/E30,3)</f>
        <v>0.55500000000000005</v>
      </c>
      <c r="G31" s="235">
        <f>ROUND(G30/E30,3)</f>
        <v>0.44500000000000001</v>
      </c>
      <c r="H31" s="236">
        <f>ROUND(H30/E30,3)</f>
        <v>0.71099999999999997</v>
      </c>
      <c r="I31" s="237">
        <f>ROUND(I30/E30,3)</f>
        <v>0.28399999999999997</v>
      </c>
      <c r="J31" s="238">
        <f>ROUND(J30/E30,3)</f>
        <v>0.42699999999999999</v>
      </c>
      <c r="K31" s="258">
        <f>ROUND(K30/E30,3)</f>
        <v>0.28899999999999998</v>
      </c>
      <c r="L31" s="237">
        <f>ROUND(L30/E30,3)</f>
        <v>0.27</v>
      </c>
      <c r="M31" s="239">
        <f>ROUND(M30/E30,3)</f>
        <v>1.9E-2</v>
      </c>
      <c r="N31" s="240">
        <f>ROUND(N30/E30,3)</f>
        <v>0.123</v>
      </c>
      <c r="O31" s="237">
        <f>ROUND(O30/E30,3)</f>
        <v>0.11799999999999999</v>
      </c>
      <c r="P31" s="259">
        <f>ROUND(P30/E30,3)</f>
        <v>5.0000000000000001E-3</v>
      </c>
      <c r="Q31" s="237">
        <f>ROUND(Q30/E30,3)</f>
        <v>2.4E-2</v>
      </c>
      <c r="R31" s="237">
        <f>ROUND(R30/E30,3)</f>
        <v>2.4E-2</v>
      </c>
      <c r="S31" s="237">
        <f>ROUND(S30/E30,3)</f>
        <v>0</v>
      </c>
      <c r="T31" s="237">
        <f>ROUND(T30/E30,3)</f>
        <v>0.1</v>
      </c>
      <c r="U31" s="237">
        <f>ROUND(U30/E30,3)</f>
        <v>9.5000000000000001E-2</v>
      </c>
      <c r="V31" s="241">
        <f>ROUND(V30/E30,3)</f>
        <v>5.0000000000000001E-3</v>
      </c>
      <c r="W31" s="240">
        <f>ROUND(W30/E30,3)</f>
        <v>5.0000000000000001E-3</v>
      </c>
      <c r="X31" s="234">
        <f>ROUND(X30/E30,3)</f>
        <v>5.0000000000000001E-3</v>
      </c>
      <c r="Y31" s="260">
        <f>ROUND(Y30/E30,3)</f>
        <v>0</v>
      </c>
      <c r="Z31" s="243">
        <f>ROUND(Z30/E30,3)</f>
        <v>0.161</v>
      </c>
      <c r="AA31" s="234">
        <f>ROUND(AA30/E30,3)</f>
        <v>0.14699999999999999</v>
      </c>
      <c r="AB31" s="261">
        <f>ROUND(AB30/E30,3)</f>
        <v>1.4E-2</v>
      </c>
      <c r="AC31" s="93"/>
    </row>
    <row r="32" spans="2:29" ht="12.9" customHeight="1" x14ac:dyDescent="0.2">
      <c r="B32" s="619"/>
      <c r="C32" s="622"/>
      <c r="D32" s="326"/>
      <c r="E32" s="291"/>
      <c r="F32" s="262">
        <f>ROUND(F30/F30,3)</f>
        <v>1</v>
      </c>
      <c r="G32" s="263">
        <f>ROUND(G30/G30,3)</f>
        <v>1</v>
      </c>
      <c r="H32" s="264"/>
      <c r="I32" s="265">
        <f>ROUND(I30/F30,3)</f>
        <v>0.51300000000000001</v>
      </c>
      <c r="J32" s="266">
        <f>ROUND(J30/G30,3)</f>
        <v>0.95699999999999996</v>
      </c>
      <c r="K32" s="267"/>
      <c r="L32" s="265">
        <f>ROUND(L30/F30,3)</f>
        <v>0.48699999999999999</v>
      </c>
      <c r="M32" s="268">
        <f>ROUND(M30/G30,3)</f>
        <v>4.2999999999999997E-2</v>
      </c>
      <c r="N32" s="269"/>
      <c r="O32" s="265">
        <f>ROUND(O30/F30,3)</f>
        <v>0.214</v>
      </c>
      <c r="P32" s="270">
        <f>ROUND(P30/G30,3)</f>
        <v>1.0999999999999999E-2</v>
      </c>
      <c r="Q32" s="271"/>
      <c r="R32" s="265">
        <f>ROUND(R30/F30,3)</f>
        <v>4.2999999999999997E-2</v>
      </c>
      <c r="S32" s="265">
        <f>ROUND(S30/G30,3)</f>
        <v>0</v>
      </c>
      <c r="T32" s="271"/>
      <c r="U32" s="265">
        <f>ROUND(U30/F30,3)</f>
        <v>0.17100000000000001</v>
      </c>
      <c r="V32" s="272">
        <f>ROUND(V30/G30,3)</f>
        <v>1.0999999999999999E-2</v>
      </c>
      <c r="W32" s="269"/>
      <c r="X32" s="262">
        <f>ROUND(X30/F30,3)</f>
        <v>8.9999999999999993E-3</v>
      </c>
      <c r="Y32" s="273">
        <f>ROUND(Y30/G30,3)</f>
        <v>0</v>
      </c>
      <c r="Z32" s="274"/>
      <c r="AA32" s="262">
        <f>ROUND(AA30/F30,3)</f>
        <v>0.26500000000000001</v>
      </c>
      <c r="AB32" s="275">
        <f>ROUND(AB30/G30,3)</f>
        <v>3.2000000000000001E-2</v>
      </c>
      <c r="AC32" s="93"/>
    </row>
    <row r="33" spans="2:29" ht="12.9" customHeight="1" x14ac:dyDescent="0.2">
      <c r="B33" s="619"/>
      <c r="C33" s="632" t="s">
        <v>23</v>
      </c>
      <c r="D33" s="202">
        <v>199</v>
      </c>
      <c r="E33" s="35">
        <f>F33+G33</f>
        <v>3811</v>
      </c>
      <c r="F33" s="35">
        <f>I33+L33</f>
        <v>1614</v>
      </c>
      <c r="G33" s="94">
        <f>J33+M33</f>
        <v>2197</v>
      </c>
      <c r="H33" s="104">
        <v>772</v>
      </c>
      <c r="I33" s="55">
        <v>418</v>
      </c>
      <c r="J33" s="105">
        <v>354</v>
      </c>
      <c r="K33" s="114">
        <f>L33+M33</f>
        <v>3039</v>
      </c>
      <c r="L33" s="55">
        <f>O33+AA33+X33</f>
        <v>1196</v>
      </c>
      <c r="M33" s="58">
        <f>P33+AB33+Y33</f>
        <v>1843</v>
      </c>
      <c r="N33" s="54">
        <f>O33+P33</f>
        <v>2326</v>
      </c>
      <c r="O33" s="55">
        <f>R33+U33</f>
        <v>748</v>
      </c>
      <c r="P33" s="56">
        <f>S33+V33</f>
        <v>1578</v>
      </c>
      <c r="Q33" s="55">
        <v>255</v>
      </c>
      <c r="R33" s="55">
        <v>113</v>
      </c>
      <c r="S33" s="55">
        <v>142</v>
      </c>
      <c r="T33" s="55">
        <v>2071</v>
      </c>
      <c r="U33" s="55">
        <v>635</v>
      </c>
      <c r="V33" s="142">
        <v>1436</v>
      </c>
      <c r="W33" s="54">
        <v>24</v>
      </c>
      <c r="X33" s="35">
        <v>14</v>
      </c>
      <c r="Y33" s="167">
        <v>10</v>
      </c>
      <c r="Z33" s="174">
        <v>689</v>
      </c>
      <c r="AA33" s="35">
        <v>434</v>
      </c>
      <c r="AB33" s="118">
        <v>255</v>
      </c>
      <c r="AC33" s="92"/>
    </row>
    <row r="34" spans="2:29" ht="12.9" customHeight="1" x14ac:dyDescent="0.2">
      <c r="B34" s="619"/>
      <c r="C34" s="632"/>
      <c r="D34" s="317"/>
      <c r="E34" s="234"/>
      <c r="F34" s="234">
        <f>ROUND(F33/E33,3)</f>
        <v>0.42399999999999999</v>
      </c>
      <c r="G34" s="235">
        <f>ROUND(G33/E33,3)</f>
        <v>0.57599999999999996</v>
      </c>
      <c r="H34" s="236">
        <f>ROUND(H33/E33,3)</f>
        <v>0.20300000000000001</v>
      </c>
      <c r="I34" s="237">
        <f>ROUND(I33/E33,3)</f>
        <v>0.11</v>
      </c>
      <c r="J34" s="238">
        <f>ROUND(J33/E33,3)</f>
        <v>9.2999999999999999E-2</v>
      </c>
      <c r="K34" s="258">
        <f>ROUND(K33/E33,3)</f>
        <v>0.79700000000000004</v>
      </c>
      <c r="L34" s="237">
        <f>ROUND(L33/E33,3)</f>
        <v>0.314</v>
      </c>
      <c r="M34" s="239">
        <f>ROUND(M33/E33,3)</f>
        <v>0.48399999999999999</v>
      </c>
      <c r="N34" s="240">
        <f>ROUND(N33/E33,3)</f>
        <v>0.61</v>
      </c>
      <c r="O34" s="237">
        <f>ROUND(O33/E33,3)</f>
        <v>0.19600000000000001</v>
      </c>
      <c r="P34" s="259">
        <f>ROUND(P33/E33,3)</f>
        <v>0.41399999999999998</v>
      </c>
      <c r="Q34" s="237">
        <f>ROUND(Q33/E33,3)</f>
        <v>6.7000000000000004E-2</v>
      </c>
      <c r="R34" s="237">
        <f>ROUND(R33/E33,3)</f>
        <v>0.03</v>
      </c>
      <c r="S34" s="237">
        <f>ROUND(S33/E33,3)</f>
        <v>3.6999999999999998E-2</v>
      </c>
      <c r="T34" s="237">
        <f>ROUND(T33/E33,3)</f>
        <v>0.54300000000000004</v>
      </c>
      <c r="U34" s="237">
        <f>ROUND(U33/E33,3)</f>
        <v>0.16700000000000001</v>
      </c>
      <c r="V34" s="241">
        <f>ROUND(V33/E33,3)</f>
        <v>0.377</v>
      </c>
      <c r="W34" s="240">
        <f>ROUND(W33/E33,3)</f>
        <v>6.0000000000000001E-3</v>
      </c>
      <c r="X34" s="234">
        <f>ROUND(X33/E33,3)</f>
        <v>4.0000000000000001E-3</v>
      </c>
      <c r="Y34" s="260">
        <f>ROUND(Y33/E33,3)</f>
        <v>3.0000000000000001E-3</v>
      </c>
      <c r="Z34" s="243">
        <f>ROUND(Z33/E33,3)</f>
        <v>0.18099999999999999</v>
      </c>
      <c r="AA34" s="234">
        <f>ROUND(AA33/E33,3)</f>
        <v>0.114</v>
      </c>
      <c r="AB34" s="261">
        <f>ROUND(AB33/E33,3)</f>
        <v>6.7000000000000004E-2</v>
      </c>
      <c r="AC34" s="93"/>
    </row>
    <row r="35" spans="2:29" ht="12.9" customHeight="1" thickBot="1" x14ac:dyDescent="0.25">
      <c r="B35" s="627"/>
      <c r="C35" s="632"/>
      <c r="D35" s="327"/>
      <c r="E35" s="291"/>
      <c r="F35" s="262">
        <f>ROUND(F33/F33,3)</f>
        <v>1</v>
      </c>
      <c r="G35" s="263">
        <f>ROUND(G33/G33,3)</f>
        <v>1</v>
      </c>
      <c r="H35" s="264"/>
      <c r="I35" s="265">
        <f>ROUND(I33/F33,3)</f>
        <v>0.25900000000000001</v>
      </c>
      <c r="J35" s="266">
        <f>ROUND(J33/G33,3)</f>
        <v>0.161</v>
      </c>
      <c r="K35" s="267"/>
      <c r="L35" s="276">
        <f>ROUND(L33/F33,3)</f>
        <v>0.74099999999999999</v>
      </c>
      <c r="M35" s="268">
        <f>ROUND(M33/G33,3)</f>
        <v>0.83899999999999997</v>
      </c>
      <c r="N35" s="269"/>
      <c r="O35" s="265">
        <f>ROUND(O33/F33,3)</f>
        <v>0.46300000000000002</v>
      </c>
      <c r="P35" s="270">
        <f>ROUND(P33/G33,3)</f>
        <v>0.71799999999999997</v>
      </c>
      <c r="Q35" s="271"/>
      <c r="R35" s="265">
        <f>ROUND(R33/F33,3)</f>
        <v>7.0000000000000007E-2</v>
      </c>
      <c r="S35" s="265">
        <f>ROUND(S33/G33,3)</f>
        <v>6.5000000000000002E-2</v>
      </c>
      <c r="T35" s="271"/>
      <c r="U35" s="265">
        <f>ROUND(U33/F33,3)</f>
        <v>0.39300000000000002</v>
      </c>
      <c r="V35" s="272">
        <f>ROUND(V33/G33,3)</f>
        <v>0.65400000000000003</v>
      </c>
      <c r="W35" s="269"/>
      <c r="X35" s="262">
        <f>ROUND(X33/F33,3)</f>
        <v>8.9999999999999993E-3</v>
      </c>
      <c r="Y35" s="273">
        <f>ROUND(Y33/G33,3)</f>
        <v>5.0000000000000001E-3</v>
      </c>
      <c r="Z35" s="274"/>
      <c r="AA35" s="262">
        <f>ROUND(AA33/F33,3)</f>
        <v>0.26900000000000002</v>
      </c>
      <c r="AB35" s="275">
        <f>ROUND(AB33/G33,3)</f>
        <v>0.11600000000000001</v>
      </c>
      <c r="AC35" s="93"/>
    </row>
    <row r="36" spans="2:29" ht="12.9" customHeight="1" thickTop="1" x14ac:dyDescent="0.2">
      <c r="B36" s="618" t="s">
        <v>24</v>
      </c>
      <c r="C36" s="621" t="s">
        <v>25</v>
      </c>
      <c r="D36" s="202">
        <v>96</v>
      </c>
      <c r="E36" s="61">
        <f>F36+G36</f>
        <v>182</v>
      </c>
      <c r="F36" s="61">
        <f>I36+L36</f>
        <v>92</v>
      </c>
      <c r="G36" s="95">
        <f>J36+M36</f>
        <v>90</v>
      </c>
      <c r="H36" s="106">
        <v>82</v>
      </c>
      <c r="I36" s="63">
        <v>55</v>
      </c>
      <c r="J36" s="107">
        <v>27</v>
      </c>
      <c r="K36" s="116">
        <f>L36+M36</f>
        <v>100</v>
      </c>
      <c r="L36" s="68">
        <f>O36+AA36+X36</f>
        <v>37</v>
      </c>
      <c r="M36" s="65">
        <f>P36+AB36+Y36</f>
        <v>63</v>
      </c>
      <c r="N36" s="62">
        <f>O36+P36</f>
        <v>80</v>
      </c>
      <c r="O36" s="63">
        <f>R36+U36</f>
        <v>25</v>
      </c>
      <c r="P36" s="64">
        <f>S36+V36</f>
        <v>55</v>
      </c>
      <c r="Q36" s="63">
        <v>23</v>
      </c>
      <c r="R36" s="63">
        <v>7</v>
      </c>
      <c r="S36" s="63">
        <v>16</v>
      </c>
      <c r="T36" s="63">
        <v>57</v>
      </c>
      <c r="U36" s="63">
        <v>18</v>
      </c>
      <c r="V36" s="143">
        <v>39</v>
      </c>
      <c r="W36" s="62">
        <v>1</v>
      </c>
      <c r="X36" s="61">
        <v>1</v>
      </c>
      <c r="Y36" s="166">
        <v>0</v>
      </c>
      <c r="Z36" s="173">
        <v>19</v>
      </c>
      <c r="AA36" s="61">
        <v>11</v>
      </c>
      <c r="AB36" s="117">
        <v>8</v>
      </c>
      <c r="AC36" s="92"/>
    </row>
    <row r="37" spans="2:29" ht="12.9" customHeight="1" x14ac:dyDescent="0.2">
      <c r="B37" s="619"/>
      <c r="C37" s="622"/>
      <c r="D37" s="317"/>
      <c r="E37" s="234"/>
      <c r="F37" s="234">
        <f>ROUND(F36/E36,3)</f>
        <v>0.505</v>
      </c>
      <c r="G37" s="235">
        <f>ROUND(G36/E36,3)</f>
        <v>0.495</v>
      </c>
      <c r="H37" s="236">
        <f>ROUND(H36/E36,3)</f>
        <v>0.45100000000000001</v>
      </c>
      <c r="I37" s="237">
        <f>ROUND(I36/E36,3)</f>
        <v>0.30199999999999999</v>
      </c>
      <c r="J37" s="238">
        <f>ROUND(J36/E36,3)</f>
        <v>0.14799999999999999</v>
      </c>
      <c r="K37" s="258">
        <f>ROUND(K36/E36,3)</f>
        <v>0.54900000000000004</v>
      </c>
      <c r="L37" s="237">
        <f>ROUND(L36/E36,3)</f>
        <v>0.20300000000000001</v>
      </c>
      <c r="M37" s="239">
        <f>ROUND(M36/E36,3)</f>
        <v>0.34599999999999997</v>
      </c>
      <c r="N37" s="240">
        <f>ROUND(N36/E36,3)</f>
        <v>0.44</v>
      </c>
      <c r="O37" s="237">
        <f>ROUND(O36/E36,3)</f>
        <v>0.13700000000000001</v>
      </c>
      <c r="P37" s="259">
        <f>ROUND(P36/E36,3)</f>
        <v>0.30199999999999999</v>
      </c>
      <c r="Q37" s="237">
        <f>ROUND(Q36/E36,3)</f>
        <v>0.126</v>
      </c>
      <c r="R37" s="237">
        <f>ROUND(R36/E36,3)</f>
        <v>3.7999999999999999E-2</v>
      </c>
      <c r="S37" s="237">
        <f>ROUND(S36/E36,3)</f>
        <v>8.7999999999999995E-2</v>
      </c>
      <c r="T37" s="237">
        <f>ROUND(T36/E36,3)</f>
        <v>0.313</v>
      </c>
      <c r="U37" s="237">
        <f>ROUND(U36/E36,3)</f>
        <v>9.9000000000000005E-2</v>
      </c>
      <c r="V37" s="241">
        <f>ROUND(V36/E36,3)</f>
        <v>0.214</v>
      </c>
      <c r="W37" s="240">
        <f>ROUND(W36/E36,3)</f>
        <v>5.0000000000000001E-3</v>
      </c>
      <c r="X37" s="234">
        <f>ROUND(X36/E36,3)</f>
        <v>5.0000000000000001E-3</v>
      </c>
      <c r="Y37" s="260">
        <f>ROUND(Y36/E36,3)</f>
        <v>0</v>
      </c>
      <c r="Z37" s="243">
        <f>ROUND(Z36/E36,3)</f>
        <v>0.104</v>
      </c>
      <c r="AA37" s="234">
        <f>ROUND(AA36/E36,3)</f>
        <v>0.06</v>
      </c>
      <c r="AB37" s="261">
        <f>ROUND(AB36/E36,3)</f>
        <v>4.3999999999999997E-2</v>
      </c>
      <c r="AC37" s="93"/>
    </row>
    <row r="38" spans="2:29" ht="12.9" customHeight="1" x14ac:dyDescent="0.2">
      <c r="B38" s="619"/>
      <c r="C38" s="623"/>
      <c r="D38" s="326"/>
      <c r="E38" s="291"/>
      <c r="F38" s="262">
        <f>ROUND(F36/F36,3)</f>
        <v>1</v>
      </c>
      <c r="G38" s="263">
        <f>ROUND(G36/G36,3)</f>
        <v>1</v>
      </c>
      <c r="H38" s="264"/>
      <c r="I38" s="265">
        <f>ROUND(I36/F36,3)</f>
        <v>0.59799999999999998</v>
      </c>
      <c r="J38" s="266">
        <f>ROUND(J36/G36,3)</f>
        <v>0.3</v>
      </c>
      <c r="K38" s="267"/>
      <c r="L38" s="265">
        <f>ROUND(L36/F36,3)</f>
        <v>0.40200000000000002</v>
      </c>
      <c r="M38" s="272">
        <f>ROUND(M36/G36,3)</f>
        <v>0.7</v>
      </c>
      <c r="N38" s="269"/>
      <c r="O38" s="265">
        <f>ROUND(O36/F36,3)</f>
        <v>0.27200000000000002</v>
      </c>
      <c r="P38" s="270">
        <f>ROUND(P36/G36,3)</f>
        <v>0.61099999999999999</v>
      </c>
      <c r="Q38" s="271"/>
      <c r="R38" s="265">
        <f>ROUND(R36/F36,3)</f>
        <v>7.5999999999999998E-2</v>
      </c>
      <c r="S38" s="265">
        <f>ROUND(S36/G36,3)</f>
        <v>0.17799999999999999</v>
      </c>
      <c r="T38" s="271"/>
      <c r="U38" s="265">
        <f>ROUND(U36/F36,3)</f>
        <v>0.19600000000000001</v>
      </c>
      <c r="V38" s="272">
        <f>ROUND(V36/G36,3)</f>
        <v>0.433</v>
      </c>
      <c r="W38" s="269"/>
      <c r="X38" s="262">
        <f>ROUND(X36/F36,3)</f>
        <v>1.0999999999999999E-2</v>
      </c>
      <c r="Y38" s="273">
        <f>ROUND(Y36/G36,3)</f>
        <v>0</v>
      </c>
      <c r="Z38" s="274"/>
      <c r="AA38" s="262">
        <f>ROUND(AA36/F36,3)</f>
        <v>0.12</v>
      </c>
      <c r="AB38" s="275">
        <f>ROUND(AB36/G36,3)</f>
        <v>8.8999999999999996E-2</v>
      </c>
      <c r="AC38" s="93"/>
    </row>
    <row r="39" spans="2:29" ht="12.9" customHeight="1" x14ac:dyDescent="0.2">
      <c r="B39" s="619"/>
      <c r="C39" s="623" t="s">
        <v>26</v>
      </c>
      <c r="D39" s="202">
        <v>232</v>
      </c>
      <c r="E39" s="35">
        <f>F39+G39</f>
        <v>894</v>
      </c>
      <c r="F39" s="35">
        <f>I39+L39</f>
        <v>519</v>
      </c>
      <c r="G39" s="94">
        <f>J39+M39</f>
        <v>375</v>
      </c>
      <c r="H39" s="104">
        <v>440</v>
      </c>
      <c r="I39" s="55">
        <v>322</v>
      </c>
      <c r="J39" s="105">
        <v>118</v>
      </c>
      <c r="K39" s="114">
        <f>L39+M39</f>
        <v>454</v>
      </c>
      <c r="L39" s="55">
        <f>O39+AA39+X39</f>
        <v>197</v>
      </c>
      <c r="M39" s="69">
        <f>P39+AB39+Y39</f>
        <v>257</v>
      </c>
      <c r="N39" s="54">
        <f>O39+P39</f>
        <v>325</v>
      </c>
      <c r="O39" s="55">
        <f>R39+U39</f>
        <v>115</v>
      </c>
      <c r="P39" s="56">
        <f>S39+V39</f>
        <v>210</v>
      </c>
      <c r="Q39" s="55">
        <v>67</v>
      </c>
      <c r="R39" s="55">
        <v>31</v>
      </c>
      <c r="S39" s="55">
        <v>36</v>
      </c>
      <c r="T39" s="55">
        <v>258</v>
      </c>
      <c r="U39" s="55">
        <v>84</v>
      </c>
      <c r="V39" s="142">
        <v>174</v>
      </c>
      <c r="W39" s="54">
        <v>10</v>
      </c>
      <c r="X39" s="35">
        <v>1</v>
      </c>
      <c r="Y39" s="167">
        <v>9</v>
      </c>
      <c r="Z39" s="174">
        <v>119</v>
      </c>
      <c r="AA39" s="35">
        <v>81</v>
      </c>
      <c r="AB39" s="118">
        <v>38</v>
      </c>
      <c r="AC39" s="92"/>
    </row>
    <row r="40" spans="2:29" ht="12.9" customHeight="1" x14ac:dyDescent="0.2">
      <c r="B40" s="619"/>
      <c r="C40" s="623"/>
      <c r="D40" s="317"/>
      <c r="E40" s="234"/>
      <c r="F40" s="234">
        <f>ROUND(F39/E39,3)</f>
        <v>0.58099999999999996</v>
      </c>
      <c r="G40" s="235">
        <f>ROUND(G39/E39,3)</f>
        <v>0.41899999999999998</v>
      </c>
      <c r="H40" s="236">
        <f>ROUND(H39/E39,3)</f>
        <v>0.49199999999999999</v>
      </c>
      <c r="I40" s="237">
        <f>ROUND(I39/E39,3)</f>
        <v>0.36</v>
      </c>
      <c r="J40" s="238">
        <f>ROUND(J39/E39,3)</f>
        <v>0.13200000000000001</v>
      </c>
      <c r="K40" s="258">
        <f>ROUND(K39/E39,3)</f>
        <v>0.50800000000000001</v>
      </c>
      <c r="L40" s="237">
        <f>ROUND(L39/E39,3)</f>
        <v>0.22</v>
      </c>
      <c r="M40" s="239">
        <f>ROUND(M39/E39,3)</f>
        <v>0.28699999999999998</v>
      </c>
      <c r="N40" s="240">
        <f>ROUND(N39/E39,3)</f>
        <v>0.36399999999999999</v>
      </c>
      <c r="O40" s="237">
        <f>ROUND(O39/E39,3)</f>
        <v>0.129</v>
      </c>
      <c r="P40" s="259">
        <f>ROUND(P39/E39,3)</f>
        <v>0.23499999999999999</v>
      </c>
      <c r="Q40" s="237">
        <f>ROUND(Q39/E39,3)</f>
        <v>7.4999999999999997E-2</v>
      </c>
      <c r="R40" s="237">
        <f>ROUND(R39/E39,3)</f>
        <v>3.5000000000000003E-2</v>
      </c>
      <c r="S40" s="237">
        <f>ROUND(S39/E39,3)</f>
        <v>0.04</v>
      </c>
      <c r="T40" s="237">
        <f>ROUND(T39/E39,3)</f>
        <v>0.28899999999999998</v>
      </c>
      <c r="U40" s="237">
        <f>ROUND(U39/E39,3)</f>
        <v>9.4E-2</v>
      </c>
      <c r="V40" s="241">
        <f>ROUND(V39/E39,3)</f>
        <v>0.19500000000000001</v>
      </c>
      <c r="W40" s="240">
        <f>ROUND(W39/E39,3)</f>
        <v>1.0999999999999999E-2</v>
      </c>
      <c r="X40" s="234">
        <f>ROUND(X39/E39,3)</f>
        <v>1E-3</v>
      </c>
      <c r="Y40" s="260">
        <f>ROUND(Y39/E39,3)</f>
        <v>0.01</v>
      </c>
      <c r="Z40" s="243">
        <f>ROUND(Z39/E39,3)</f>
        <v>0.13300000000000001</v>
      </c>
      <c r="AA40" s="234">
        <f>ROUND(AA39/E39,3)</f>
        <v>9.0999999999999998E-2</v>
      </c>
      <c r="AB40" s="261">
        <f>ROUND(AB39/E39,3)</f>
        <v>4.2999999999999997E-2</v>
      </c>
      <c r="AC40" s="93"/>
    </row>
    <row r="41" spans="2:29" ht="12.9" customHeight="1" x14ac:dyDescent="0.2">
      <c r="B41" s="619"/>
      <c r="C41" s="623"/>
      <c r="D41" s="326"/>
      <c r="E41" s="291"/>
      <c r="F41" s="262">
        <f>ROUND(F39/F39,3)</f>
        <v>1</v>
      </c>
      <c r="G41" s="263">
        <f>ROUND(G39/G39,3)</f>
        <v>1</v>
      </c>
      <c r="H41" s="264"/>
      <c r="I41" s="265">
        <f>ROUND(I39/F39,3)</f>
        <v>0.62</v>
      </c>
      <c r="J41" s="266">
        <f>ROUND(J39/G39,3)</f>
        <v>0.315</v>
      </c>
      <c r="K41" s="267"/>
      <c r="L41" s="265">
        <f>ROUND(L39/F39,3)</f>
        <v>0.38</v>
      </c>
      <c r="M41" s="268">
        <f>ROUND(M39/G39,3)</f>
        <v>0.68500000000000005</v>
      </c>
      <c r="N41" s="269"/>
      <c r="O41" s="265">
        <f>ROUND(O39/F39,3)</f>
        <v>0.222</v>
      </c>
      <c r="P41" s="270">
        <f>ROUND(P39/G39,3)</f>
        <v>0.56000000000000005</v>
      </c>
      <c r="Q41" s="271"/>
      <c r="R41" s="265">
        <f>ROUND(R39/F39,3)</f>
        <v>0.06</v>
      </c>
      <c r="S41" s="265">
        <f>ROUND(S39/G39,3)</f>
        <v>9.6000000000000002E-2</v>
      </c>
      <c r="T41" s="271"/>
      <c r="U41" s="265">
        <f>ROUND(U39/F39,3)</f>
        <v>0.16200000000000001</v>
      </c>
      <c r="V41" s="272">
        <f>ROUND(V39/G39,3)</f>
        <v>0.46400000000000002</v>
      </c>
      <c r="W41" s="269"/>
      <c r="X41" s="262">
        <f>ROUND(X39/F39,3)</f>
        <v>2E-3</v>
      </c>
      <c r="Y41" s="273">
        <f>ROUND(Y39/G39,3)</f>
        <v>2.4E-2</v>
      </c>
      <c r="Z41" s="274"/>
      <c r="AA41" s="262">
        <f>ROUND(AA39/F39,3)</f>
        <v>0.156</v>
      </c>
      <c r="AB41" s="275">
        <f>ROUND(AB39/G39,3)</f>
        <v>0.10100000000000001</v>
      </c>
      <c r="AC41" s="93"/>
    </row>
    <row r="42" spans="2:29" ht="12.9" customHeight="1" x14ac:dyDescent="0.2">
      <c r="B42" s="619"/>
      <c r="C42" s="622" t="s">
        <v>27</v>
      </c>
      <c r="D42" s="202">
        <v>79</v>
      </c>
      <c r="E42" s="36">
        <f>F42+G42</f>
        <v>684</v>
      </c>
      <c r="F42" s="36">
        <f>I42+L42</f>
        <v>342</v>
      </c>
      <c r="G42" s="96">
        <f>J42+M42</f>
        <v>342</v>
      </c>
      <c r="H42" s="108">
        <v>272</v>
      </c>
      <c r="I42" s="68">
        <v>204</v>
      </c>
      <c r="J42" s="109">
        <v>68</v>
      </c>
      <c r="K42" s="119">
        <f>L42+M42</f>
        <v>412</v>
      </c>
      <c r="L42" s="55">
        <f>O42+AA42+X42</f>
        <v>138</v>
      </c>
      <c r="M42" s="69">
        <f>P42+AB42+Y42</f>
        <v>274</v>
      </c>
      <c r="N42" s="70">
        <f>O42+P42</f>
        <v>338</v>
      </c>
      <c r="O42" s="68">
        <f>R42+U42</f>
        <v>95</v>
      </c>
      <c r="P42" s="71">
        <f>S42+V42</f>
        <v>243</v>
      </c>
      <c r="Q42" s="68">
        <v>73</v>
      </c>
      <c r="R42" s="68">
        <v>35</v>
      </c>
      <c r="S42" s="68">
        <v>38</v>
      </c>
      <c r="T42" s="68">
        <v>265</v>
      </c>
      <c r="U42" s="68">
        <v>60</v>
      </c>
      <c r="V42" s="144">
        <v>205</v>
      </c>
      <c r="W42" s="70">
        <v>0</v>
      </c>
      <c r="X42" s="36">
        <v>0</v>
      </c>
      <c r="Y42" s="171">
        <v>0</v>
      </c>
      <c r="Z42" s="175">
        <v>74</v>
      </c>
      <c r="AA42" s="36">
        <v>43</v>
      </c>
      <c r="AB42" s="120">
        <v>31</v>
      </c>
      <c r="AC42" s="92"/>
    </row>
    <row r="43" spans="2:29" ht="12.9" customHeight="1" x14ac:dyDescent="0.2">
      <c r="B43" s="619"/>
      <c r="C43" s="623"/>
      <c r="D43" s="317"/>
      <c r="E43" s="234"/>
      <c r="F43" s="234">
        <f>ROUND(F42/E42,3)</f>
        <v>0.5</v>
      </c>
      <c r="G43" s="235">
        <f>ROUND(G42/E42,3)</f>
        <v>0.5</v>
      </c>
      <c r="H43" s="236">
        <f>ROUND(H42/E42,3)</f>
        <v>0.39800000000000002</v>
      </c>
      <c r="I43" s="237">
        <f>ROUND(I42/E42,3)</f>
        <v>0.29799999999999999</v>
      </c>
      <c r="J43" s="238">
        <f>ROUND(J42/E42,3)</f>
        <v>9.9000000000000005E-2</v>
      </c>
      <c r="K43" s="258">
        <f>ROUND(K42/E42,3)</f>
        <v>0.60199999999999998</v>
      </c>
      <c r="L43" s="237">
        <f>ROUND(L42/E42,3)</f>
        <v>0.20200000000000001</v>
      </c>
      <c r="M43" s="239">
        <f>ROUND(M42/E42,3)</f>
        <v>0.40100000000000002</v>
      </c>
      <c r="N43" s="240">
        <f>ROUND(N42/E42,3)</f>
        <v>0.49399999999999999</v>
      </c>
      <c r="O43" s="237">
        <f>ROUND(O42/E42,3)</f>
        <v>0.13900000000000001</v>
      </c>
      <c r="P43" s="259">
        <f>ROUND(P42/E42,3)</f>
        <v>0.35499999999999998</v>
      </c>
      <c r="Q43" s="237">
        <f>ROUND(Q42/E42,3)</f>
        <v>0.107</v>
      </c>
      <c r="R43" s="237">
        <f>ROUND(R42/E42,3)</f>
        <v>5.0999999999999997E-2</v>
      </c>
      <c r="S43" s="237">
        <f>ROUND(S42/E42,3)</f>
        <v>5.6000000000000001E-2</v>
      </c>
      <c r="T43" s="237">
        <f>ROUND(T42/E42,3)</f>
        <v>0.38700000000000001</v>
      </c>
      <c r="U43" s="237">
        <f>ROUND(U42/E42,3)</f>
        <v>8.7999999999999995E-2</v>
      </c>
      <c r="V43" s="241">
        <f>ROUND(V42/E42,3)</f>
        <v>0.3</v>
      </c>
      <c r="W43" s="240">
        <f>ROUND(W42/E42,3)</f>
        <v>0</v>
      </c>
      <c r="X43" s="234">
        <f>ROUND(X42/E42,3)</f>
        <v>0</v>
      </c>
      <c r="Y43" s="260">
        <f>ROUND(Y42/E42,3)</f>
        <v>0</v>
      </c>
      <c r="Z43" s="243">
        <f>ROUND(Z42/E42,3)</f>
        <v>0.108</v>
      </c>
      <c r="AA43" s="234">
        <f>ROUND(AA42/E42,3)</f>
        <v>6.3E-2</v>
      </c>
      <c r="AB43" s="261">
        <f>ROUND(AB42/E42,3)</f>
        <v>4.4999999999999998E-2</v>
      </c>
      <c r="AC43" s="93"/>
    </row>
    <row r="44" spans="2:29" ht="12.9" customHeight="1" x14ac:dyDescent="0.2">
      <c r="B44" s="619"/>
      <c r="C44" s="623"/>
      <c r="D44" s="326"/>
      <c r="E44" s="291"/>
      <c r="F44" s="262">
        <f>ROUND(F42/F42,3)</f>
        <v>1</v>
      </c>
      <c r="G44" s="263">
        <f>ROUND(G42/G42,3)</f>
        <v>1</v>
      </c>
      <c r="H44" s="264"/>
      <c r="I44" s="265">
        <f>ROUND(I42/F42,3)</f>
        <v>0.59599999999999997</v>
      </c>
      <c r="J44" s="266">
        <f>ROUND(J42/G42,3)</f>
        <v>0.19900000000000001</v>
      </c>
      <c r="K44" s="267"/>
      <c r="L44" s="265">
        <f>ROUND(L42/F42,3)</f>
        <v>0.40400000000000003</v>
      </c>
      <c r="M44" s="268">
        <f>ROUND(M42/G42,3)</f>
        <v>0.80100000000000005</v>
      </c>
      <c r="N44" s="269"/>
      <c r="O44" s="265">
        <f>ROUND(O42/F42,3)</f>
        <v>0.27800000000000002</v>
      </c>
      <c r="P44" s="270">
        <f>ROUND(P42/G42,3)</f>
        <v>0.71099999999999997</v>
      </c>
      <c r="Q44" s="271"/>
      <c r="R44" s="265">
        <f>ROUND(R42/F42,3)</f>
        <v>0.10199999999999999</v>
      </c>
      <c r="S44" s="265">
        <f>ROUND(S42/G42,3)</f>
        <v>0.111</v>
      </c>
      <c r="T44" s="271"/>
      <c r="U44" s="265">
        <f>ROUND(U42/F42,3)</f>
        <v>0.17499999999999999</v>
      </c>
      <c r="V44" s="272">
        <f>ROUND(V42/G42,3)</f>
        <v>0.59899999999999998</v>
      </c>
      <c r="W44" s="269"/>
      <c r="X44" s="262">
        <f>ROUND(X42/F42,3)</f>
        <v>0</v>
      </c>
      <c r="Y44" s="273">
        <f>ROUND(Y42/G42,3)</f>
        <v>0</v>
      </c>
      <c r="Z44" s="274"/>
      <c r="AA44" s="262">
        <f>ROUND(AA42/F42,3)</f>
        <v>0.126</v>
      </c>
      <c r="AB44" s="275">
        <f>ROUND(AB42/G42,3)</f>
        <v>9.0999999999999998E-2</v>
      </c>
      <c r="AC44" s="93"/>
    </row>
    <row r="45" spans="2:29" ht="12.9" customHeight="1" x14ac:dyDescent="0.2">
      <c r="B45" s="619"/>
      <c r="C45" s="623" t="s">
        <v>28</v>
      </c>
      <c r="D45" s="202">
        <v>62</v>
      </c>
      <c r="E45" s="35">
        <f>F45+G45</f>
        <v>915</v>
      </c>
      <c r="F45" s="35">
        <f>I45+L45</f>
        <v>487</v>
      </c>
      <c r="G45" s="94">
        <f>J45+M45</f>
        <v>428</v>
      </c>
      <c r="H45" s="104">
        <v>238</v>
      </c>
      <c r="I45" s="55">
        <v>170</v>
      </c>
      <c r="J45" s="105">
        <v>68</v>
      </c>
      <c r="K45" s="114">
        <f>L45+M45</f>
        <v>677</v>
      </c>
      <c r="L45" s="55">
        <f>O45+AA45+X45</f>
        <v>317</v>
      </c>
      <c r="M45" s="69">
        <f>P45+AB45+Y45</f>
        <v>360</v>
      </c>
      <c r="N45" s="54">
        <f>O45+P45</f>
        <v>497</v>
      </c>
      <c r="O45" s="55">
        <f>R45+U45</f>
        <v>188</v>
      </c>
      <c r="P45" s="56">
        <f>S45+V45</f>
        <v>309</v>
      </c>
      <c r="Q45" s="55">
        <v>126</v>
      </c>
      <c r="R45" s="55">
        <v>72</v>
      </c>
      <c r="S45" s="55">
        <v>54</v>
      </c>
      <c r="T45" s="55">
        <v>371</v>
      </c>
      <c r="U45" s="55">
        <v>116</v>
      </c>
      <c r="V45" s="142">
        <v>255</v>
      </c>
      <c r="W45" s="54">
        <v>23</v>
      </c>
      <c r="X45" s="35">
        <v>22</v>
      </c>
      <c r="Y45" s="167">
        <v>1</v>
      </c>
      <c r="Z45" s="174">
        <v>157</v>
      </c>
      <c r="AA45" s="35">
        <v>107</v>
      </c>
      <c r="AB45" s="118">
        <v>50</v>
      </c>
      <c r="AC45" s="92"/>
    </row>
    <row r="46" spans="2:29" ht="12.9" customHeight="1" x14ac:dyDescent="0.2">
      <c r="B46" s="619"/>
      <c r="C46" s="623"/>
      <c r="D46" s="317"/>
      <c r="E46" s="234"/>
      <c r="F46" s="234">
        <f>ROUND(F45/E45,3)</f>
        <v>0.53200000000000003</v>
      </c>
      <c r="G46" s="235">
        <f>ROUND(G45/E45,3)</f>
        <v>0.46800000000000003</v>
      </c>
      <c r="H46" s="236">
        <f>ROUND(H45/E45,3)</f>
        <v>0.26</v>
      </c>
      <c r="I46" s="237">
        <f>ROUND(I45/E45,3)</f>
        <v>0.186</v>
      </c>
      <c r="J46" s="238">
        <f>ROUND(J45/E45,3)</f>
        <v>7.3999999999999996E-2</v>
      </c>
      <c r="K46" s="258">
        <f>ROUND(K45/E45,3)</f>
        <v>0.74</v>
      </c>
      <c r="L46" s="237">
        <f>ROUND(L45/E45,3)</f>
        <v>0.34599999999999997</v>
      </c>
      <c r="M46" s="239">
        <f>ROUND(M45/E45,3)</f>
        <v>0.39300000000000002</v>
      </c>
      <c r="N46" s="240">
        <f>ROUND(N45/E45,3)</f>
        <v>0.54300000000000004</v>
      </c>
      <c r="O46" s="237">
        <f>ROUND(O45/E45,3)</f>
        <v>0.20499999999999999</v>
      </c>
      <c r="P46" s="259">
        <f>ROUND(P45/E45,3)</f>
        <v>0.33800000000000002</v>
      </c>
      <c r="Q46" s="237">
        <f>ROUND(Q45/E45,3)</f>
        <v>0.13800000000000001</v>
      </c>
      <c r="R46" s="237">
        <f>ROUND(R45/E45,3)</f>
        <v>7.9000000000000001E-2</v>
      </c>
      <c r="S46" s="237">
        <f>ROUND(S45/E45,3)</f>
        <v>5.8999999999999997E-2</v>
      </c>
      <c r="T46" s="237">
        <f>ROUND(T45/E45,3)</f>
        <v>0.40500000000000003</v>
      </c>
      <c r="U46" s="237">
        <f>ROUND(U45/E45,3)</f>
        <v>0.127</v>
      </c>
      <c r="V46" s="241">
        <f>ROUND(V45/E45,3)</f>
        <v>0.27900000000000003</v>
      </c>
      <c r="W46" s="240">
        <f>ROUND(W45/E45,3)</f>
        <v>2.5000000000000001E-2</v>
      </c>
      <c r="X46" s="234">
        <f>ROUND(X45/E45,3)</f>
        <v>2.4E-2</v>
      </c>
      <c r="Y46" s="260">
        <f>ROUND(Y45/E45,3)</f>
        <v>1E-3</v>
      </c>
      <c r="Z46" s="243">
        <f>ROUND(Z45/E45,3)</f>
        <v>0.17199999999999999</v>
      </c>
      <c r="AA46" s="234">
        <f>ROUND(AA45/E45,3)</f>
        <v>0.11700000000000001</v>
      </c>
      <c r="AB46" s="261">
        <f>ROUND(AB45/E45,3)</f>
        <v>5.5E-2</v>
      </c>
      <c r="AC46" s="93"/>
    </row>
    <row r="47" spans="2:29" ht="12.9" customHeight="1" x14ac:dyDescent="0.2">
      <c r="B47" s="619"/>
      <c r="C47" s="623"/>
      <c r="D47" s="326"/>
      <c r="E47" s="291"/>
      <c r="F47" s="262">
        <f>ROUND(F45/F45,3)</f>
        <v>1</v>
      </c>
      <c r="G47" s="263">
        <f>ROUND(G45/G45,3)</f>
        <v>1</v>
      </c>
      <c r="H47" s="264"/>
      <c r="I47" s="265">
        <f>ROUND(I45/F45,3)</f>
        <v>0.34899999999999998</v>
      </c>
      <c r="J47" s="266">
        <f>ROUND(J45/G45,3)</f>
        <v>0.159</v>
      </c>
      <c r="K47" s="267"/>
      <c r="L47" s="265">
        <f>ROUND(L45/F45,3)</f>
        <v>0.65100000000000002</v>
      </c>
      <c r="M47" s="268">
        <f>ROUND(M45/G45,3)</f>
        <v>0.84099999999999997</v>
      </c>
      <c r="N47" s="269"/>
      <c r="O47" s="265">
        <f>ROUND(O45/F45,3)</f>
        <v>0.38600000000000001</v>
      </c>
      <c r="P47" s="270">
        <f>ROUND(P45/G45,3)</f>
        <v>0.72199999999999998</v>
      </c>
      <c r="Q47" s="271"/>
      <c r="R47" s="265">
        <f>ROUND(R45/F45,3)</f>
        <v>0.14799999999999999</v>
      </c>
      <c r="S47" s="265">
        <f>ROUND(S45/G45,3)</f>
        <v>0.126</v>
      </c>
      <c r="T47" s="271"/>
      <c r="U47" s="265">
        <f>ROUND(U45/F45,3)</f>
        <v>0.23799999999999999</v>
      </c>
      <c r="V47" s="272">
        <f>ROUND(V45/G45,3)</f>
        <v>0.59599999999999997</v>
      </c>
      <c r="W47" s="269"/>
      <c r="X47" s="262">
        <f>ROUND(X45/F45,3)</f>
        <v>4.4999999999999998E-2</v>
      </c>
      <c r="Y47" s="273">
        <f>ROUND(Y45/G45,3)</f>
        <v>2E-3</v>
      </c>
      <c r="Z47" s="274"/>
      <c r="AA47" s="262">
        <f>ROUND(AA45/F45,3)</f>
        <v>0.22</v>
      </c>
      <c r="AB47" s="275">
        <f>ROUND(AB45/G45,3)</f>
        <v>0.11700000000000001</v>
      </c>
      <c r="AC47" s="93"/>
    </row>
    <row r="48" spans="2:29" ht="12.9" customHeight="1" x14ac:dyDescent="0.2">
      <c r="B48" s="619"/>
      <c r="C48" s="623" t="s">
        <v>29</v>
      </c>
      <c r="D48" s="202">
        <v>26</v>
      </c>
      <c r="E48" s="35">
        <f>F48+G48</f>
        <v>1230</v>
      </c>
      <c r="F48" s="35">
        <f>I48+L48</f>
        <v>493</v>
      </c>
      <c r="G48" s="94">
        <f>J48+M48</f>
        <v>737</v>
      </c>
      <c r="H48" s="104">
        <v>211</v>
      </c>
      <c r="I48" s="55">
        <v>107</v>
      </c>
      <c r="J48" s="105">
        <v>104</v>
      </c>
      <c r="K48" s="114">
        <f>L48+M48</f>
        <v>1019</v>
      </c>
      <c r="L48" s="55">
        <f>O48+AA48+X48</f>
        <v>386</v>
      </c>
      <c r="M48" s="69">
        <f>P48+AB48+Y48</f>
        <v>633</v>
      </c>
      <c r="N48" s="54">
        <f>O48+P48</f>
        <v>848</v>
      </c>
      <c r="O48" s="55">
        <f>R48+U48</f>
        <v>297</v>
      </c>
      <c r="P48" s="56">
        <f>S48+V48</f>
        <v>551</v>
      </c>
      <c r="Q48" s="55">
        <v>137</v>
      </c>
      <c r="R48" s="55">
        <v>58</v>
      </c>
      <c r="S48" s="55">
        <v>79</v>
      </c>
      <c r="T48" s="55">
        <v>711</v>
      </c>
      <c r="U48" s="55">
        <v>239</v>
      </c>
      <c r="V48" s="142">
        <v>472</v>
      </c>
      <c r="W48" s="54">
        <v>16</v>
      </c>
      <c r="X48" s="35">
        <v>14</v>
      </c>
      <c r="Y48" s="167">
        <v>2</v>
      </c>
      <c r="Z48" s="174">
        <v>155</v>
      </c>
      <c r="AA48" s="35">
        <v>75</v>
      </c>
      <c r="AB48" s="118">
        <v>80</v>
      </c>
      <c r="AC48" s="92"/>
    </row>
    <row r="49" spans="2:29" ht="12.9" customHeight="1" x14ac:dyDescent="0.2">
      <c r="B49" s="619"/>
      <c r="C49" s="624"/>
      <c r="D49" s="317"/>
      <c r="E49" s="234"/>
      <c r="F49" s="234">
        <f>ROUND(F48/E48,3)</f>
        <v>0.40100000000000002</v>
      </c>
      <c r="G49" s="235">
        <f>ROUND(G48/E48,3)</f>
        <v>0.59899999999999998</v>
      </c>
      <c r="H49" s="236">
        <f>ROUND(H48/E48,3)</f>
        <v>0.17199999999999999</v>
      </c>
      <c r="I49" s="237">
        <f>ROUND(I48/E48,3)</f>
        <v>8.6999999999999994E-2</v>
      </c>
      <c r="J49" s="238">
        <f>ROUND(J48/E48,3)</f>
        <v>8.5000000000000006E-2</v>
      </c>
      <c r="K49" s="258">
        <f>ROUND(K48/E48,3)</f>
        <v>0.82799999999999996</v>
      </c>
      <c r="L49" s="237">
        <f>ROUND(L48/E48,3)</f>
        <v>0.314</v>
      </c>
      <c r="M49" s="239">
        <f>ROUND(M48/E48,3)</f>
        <v>0.51500000000000001</v>
      </c>
      <c r="N49" s="240">
        <f>ROUND(N48/E48,3)</f>
        <v>0.68899999999999995</v>
      </c>
      <c r="O49" s="237">
        <f>ROUND(O48/E48,3)</f>
        <v>0.24099999999999999</v>
      </c>
      <c r="P49" s="259">
        <f>ROUND(P48/E48,3)</f>
        <v>0.44800000000000001</v>
      </c>
      <c r="Q49" s="237">
        <f>ROUND(Q48/E48,3)</f>
        <v>0.111</v>
      </c>
      <c r="R49" s="237">
        <f>ROUND(R48/E48,3)</f>
        <v>4.7E-2</v>
      </c>
      <c r="S49" s="237">
        <f>ROUND(S48/E48,3)</f>
        <v>6.4000000000000001E-2</v>
      </c>
      <c r="T49" s="237">
        <f>ROUND(T48/E48,3)</f>
        <v>0.57799999999999996</v>
      </c>
      <c r="U49" s="237">
        <f>ROUND(U48/E48,3)</f>
        <v>0.19400000000000001</v>
      </c>
      <c r="V49" s="241">
        <f>ROUND(V48/E48,3)</f>
        <v>0.38400000000000001</v>
      </c>
      <c r="W49" s="240">
        <f>ROUND(W48/E48,3)</f>
        <v>1.2999999999999999E-2</v>
      </c>
      <c r="X49" s="234">
        <f>ROUND(X48/E48,3)</f>
        <v>1.0999999999999999E-2</v>
      </c>
      <c r="Y49" s="260">
        <f>ROUND(Y48/E48,3)</f>
        <v>2E-3</v>
      </c>
      <c r="Z49" s="243">
        <f>ROUND(Z48/E48,3)</f>
        <v>0.126</v>
      </c>
      <c r="AA49" s="234">
        <f>ROUND(AA48/E48,3)</f>
        <v>6.0999999999999999E-2</v>
      </c>
      <c r="AB49" s="261">
        <f>ROUND(AB48/E48,3)</f>
        <v>6.5000000000000002E-2</v>
      </c>
      <c r="AC49" s="93"/>
    </row>
    <row r="50" spans="2:29" ht="12.9" customHeight="1" x14ac:dyDescent="0.2">
      <c r="B50" s="619"/>
      <c r="C50" s="624"/>
      <c r="D50" s="326"/>
      <c r="E50" s="291"/>
      <c r="F50" s="262">
        <f>ROUND(F48/F48,3)</f>
        <v>1</v>
      </c>
      <c r="G50" s="263">
        <f>ROUND(G48/G48,3)</f>
        <v>1</v>
      </c>
      <c r="H50" s="264"/>
      <c r="I50" s="265">
        <f>ROUND(I48/F48,3)</f>
        <v>0.217</v>
      </c>
      <c r="J50" s="266">
        <f>ROUND(J48/G48,3)</f>
        <v>0.14099999999999999</v>
      </c>
      <c r="K50" s="267"/>
      <c r="L50" s="265">
        <f>ROUND(L48/F48,3)</f>
        <v>0.78300000000000003</v>
      </c>
      <c r="M50" s="268">
        <f>ROUND(M48/G48,3)</f>
        <v>0.85899999999999999</v>
      </c>
      <c r="N50" s="269"/>
      <c r="O50" s="265">
        <f>ROUND(O48/F48,3)</f>
        <v>0.60199999999999998</v>
      </c>
      <c r="P50" s="270">
        <f>ROUND(P48/G48,3)</f>
        <v>0.748</v>
      </c>
      <c r="Q50" s="271"/>
      <c r="R50" s="265">
        <f>ROUND(R48/F48,3)</f>
        <v>0.11799999999999999</v>
      </c>
      <c r="S50" s="265">
        <f>ROUND(S48/G48,3)</f>
        <v>0.107</v>
      </c>
      <c r="T50" s="271"/>
      <c r="U50" s="265">
        <f>ROUND(U48/F48,3)</f>
        <v>0.48499999999999999</v>
      </c>
      <c r="V50" s="272">
        <f>ROUND(V48/G48,3)</f>
        <v>0.64</v>
      </c>
      <c r="W50" s="269"/>
      <c r="X50" s="262">
        <f>ROUND(X48/F48,3)</f>
        <v>2.8000000000000001E-2</v>
      </c>
      <c r="Y50" s="273">
        <f>ROUND(Y48/G48,3)</f>
        <v>3.0000000000000001E-3</v>
      </c>
      <c r="Z50" s="274"/>
      <c r="AA50" s="262">
        <f>ROUND(AA48/F48,3)</f>
        <v>0.152</v>
      </c>
      <c r="AB50" s="275">
        <f>ROUND(AB48/G48,3)</f>
        <v>0.109</v>
      </c>
      <c r="AC50" s="93"/>
    </row>
    <row r="51" spans="2:29" ht="12.9" customHeight="1" x14ac:dyDescent="0.2">
      <c r="B51" s="619"/>
      <c r="C51" s="623" t="s">
        <v>30</v>
      </c>
      <c r="D51" s="202">
        <v>35</v>
      </c>
      <c r="E51" s="36">
        <f>F51+G51</f>
        <v>3486</v>
      </c>
      <c r="F51" s="35">
        <f>I51+L51</f>
        <v>2241</v>
      </c>
      <c r="G51" s="94">
        <f>J51+M51</f>
        <v>1245</v>
      </c>
      <c r="H51" s="108">
        <v>1259</v>
      </c>
      <c r="I51" s="68">
        <v>1003</v>
      </c>
      <c r="J51" s="109">
        <v>256</v>
      </c>
      <c r="K51" s="119">
        <f>L51+M51</f>
        <v>2227</v>
      </c>
      <c r="L51" s="55">
        <f>O51+AA51+X51</f>
        <v>1238</v>
      </c>
      <c r="M51" s="69">
        <f>P51+AB51+Y51</f>
        <v>989</v>
      </c>
      <c r="N51" s="70">
        <f>O51+P51</f>
        <v>1256</v>
      </c>
      <c r="O51" s="68">
        <f>R51+U51</f>
        <v>522</v>
      </c>
      <c r="P51" s="71">
        <f>S51+V51</f>
        <v>734</v>
      </c>
      <c r="Q51" s="68">
        <v>321</v>
      </c>
      <c r="R51" s="68">
        <v>204</v>
      </c>
      <c r="S51" s="68">
        <v>117</v>
      </c>
      <c r="T51" s="68">
        <v>935</v>
      </c>
      <c r="U51" s="68">
        <v>318</v>
      </c>
      <c r="V51" s="144">
        <v>617</v>
      </c>
      <c r="W51" s="70">
        <v>51</v>
      </c>
      <c r="X51" s="36">
        <v>45</v>
      </c>
      <c r="Y51" s="171">
        <v>6</v>
      </c>
      <c r="Z51" s="175">
        <v>920</v>
      </c>
      <c r="AA51" s="36">
        <v>671</v>
      </c>
      <c r="AB51" s="120">
        <v>249</v>
      </c>
      <c r="AC51" s="92"/>
    </row>
    <row r="52" spans="2:29" ht="12.9" customHeight="1" x14ac:dyDescent="0.2">
      <c r="B52" s="619"/>
      <c r="C52" s="624"/>
      <c r="D52" s="317"/>
      <c r="E52" s="234"/>
      <c r="F52" s="234">
        <f>ROUND(F51/E51,3)</f>
        <v>0.64300000000000002</v>
      </c>
      <c r="G52" s="235">
        <f>ROUND(G51/E51,3)</f>
        <v>0.35699999999999998</v>
      </c>
      <c r="H52" s="236">
        <f>ROUND(H51/E51,3)</f>
        <v>0.36099999999999999</v>
      </c>
      <c r="I52" s="237">
        <f>ROUND(I51/E51,3)</f>
        <v>0.28799999999999998</v>
      </c>
      <c r="J52" s="238">
        <f>ROUND(J51/E51,3)</f>
        <v>7.2999999999999995E-2</v>
      </c>
      <c r="K52" s="258">
        <f>ROUND(K51/E51,3)</f>
        <v>0.63900000000000001</v>
      </c>
      <c r="L52" s="237">
        <f>ROUND(L51/E51,3)</f>
        <v>0.35499999999999998</v>
      </c>
      <c r="M52" s="239">
        <f>ROUND(M51/E51,3)</f>
        <v>0.28399999999999997</v>
      </c>
      <c r="N52" s="240">
        <f>ROUND(N51/E51,3)</f>
        <v>0.36</v>
      </c>
      <c r="O52" s="237">
        <f>ROUND(O51/E51,3)</f>
        <v>0.15</v>
      </c>
      <c r="P52" s="259">
        <f>ROUND(P51/E51,3)</f>
        <v>0.21099999999999999</v>
      </c>
      <c r="Q52" s="237">
        <f>ROUND(Q51/E51,3)</f>
        <v>9.1999999999999998E-2</v>
      </c>
      <c r="R52" s="237">
        <f>ROUND(R51/E51,3)</f>
        <v>5.8999999999999997E-2</v>
      </c>
      <c r="S52" s="237">
        <f>ROUND(S51/E51,3)</f>
        <v>3.4000000000000002E-2</v>
      </c>
      <c r="T52" s="237">
        <f>ROUND(T51/E51,3)</f>
        <v>0.26800000000000002</v>
      </c>
      <c r="U52" s="237">
        <f>ROUND(U51/E51,3)</f>
        <v>9.0999999999999998E-2</v>
      </c>
      <c r="V52" s="241">
        <f>ROUND(V51/E51,3)</f>
        <v>0.17699999999999999</v>
      </c>
      <c r="W52" s="240">
        <f>ROUND(W51/E51,3)</f>
        <v>1.4999999999999999E-2</v>
      </c>
      <c r="X52" s="234">
        <f>ROUND(X51/E51,3)</f>
        <v>1.2999999999999999E-2</v>
      </c>
      <c r="Y52" s="260">
        <f>ROUND(Y51/E51,3)</f>
        <v>2E-3</v>
      </c>
      <c r="Z52" s="243">
        <f>ROUND(Z51/E51,3)</f>
        <v>0.26400000000000001</v>
      </c>
      <c r="AA52" s="234">
        <f>ROUND(AA51/E51,3)</f>
        <v>0.192</v>
      </c>
      <c r="AB52" s="261">
        <f>ROUND(AB51/E51,3)</f>
        <v>7.0999999999999994E-2</v>
      </c>
      <c r="AC52" s="93"/>
    </row>
    <row r="53" spans="2:29" ht="12.9" customHeight="1" thickBot="1" x14ac:dyDescent="0.25">
      <c r="B53" s="619"/>
      <c r="C53" s="625"/>
      <c r="D53" s="327"/>
      <c r="E53" s="292"/>
      <c r="F53" s="277">
        <f>ROUND(F51/F51,3)</f>
        <v>1</v>
      </c>
      <c r="G53" s="278">
        <f>ROUND(G51/G51,3)</f>
        <v>1</v>
      </c>
      <c r="H53" s="279"/>
      <c r="I53" s="276">
        <f>ROUND(I51/F51,3)</f>
        <v>0.44800000000000001</v>
      </c>
      <c r="J53" s="280">
        <f>ROUND(J51/G51,3)</f>
        <v>0.20599999999999999</v>
      </c>
      <c r="K53" s="281"/>
      <c r="L53" s="276">
        <f>ROUND(L51/F51,3)</f>
        <v>0.55200000000000005</v>
      </c>
      <c r="M53" s="282">
        <f>ROUND(M51/G51,3)</f>
        <v>0.79400000000000004</v>
      </c>
      <c r="N53" s="283"/>
      <c r="O53" s="276">
        <f>ROUND(O51/F51,3)</f>
        <v>0.23300000000000001</v>
      </c>
      <c r="P53" s="284">
        <f>ROUND(P51/G51,3)</f>
        <v>0.59</v>
      </c>
      <c r="Q53" s="285"/>
      <c r="R53" s="276">
        <f>ROUND(R51/F51,3)</f>
        <v>9.0999999999999998E-2</v>
      </c>
      <c r="S53" s="276">
        <f>ROUND(S51/G51,3)</f>
        <v>9.4E-2</v>
      </c>
      <c r="T53" s="285"/>
      <c r="U53" s="276">
        <f>ROUND(U51/F51,3)</f>
        <v>0.14199999999999999</v>
      </c>
      <c r="V53" s="286">
        <f>ROUND(V51/G51,3)</f>
        <v>0.496</v>
      </c>
      <c r="W53" s="283"/>
      <c r="X53" s="277">
        <f>ROUND(X51/F51,3)</f>
        <v>0.02</v>
      </c>
      <c r="Y53" s="287">
        <f>ROUND(Y51/G51,3)</f>
        <v>5.0000000000000001E-3</v>
      </c>
      <c r="Z53" s="288"/>
      <c r="AA53" s="277">
        <f>ROUND(AA51/F51,3)</f>
        <v>0.29899999999999999</v>
      </c>
      <c r="AB53" s="289">
        <f>ROUND(AB51/G51,3)</f>
        <v>0.2</v>
      </c>
      <c r="AC53" s="93"/>
    </row>
    <row r="54" spans="2:29" ht="12.9" customHeight="1" thickTop="1" x14ac:dyDescent="0.2">
      <c r="B54" s="619"/>
      <c r="C54" s="32" t="s">
        <v>31</v>
      </c>
      <c r="D54" s="90">
        <f>D39+D42+D45+D48</f>
        <v>399</v>
      </c>
      <c r="E54" s="35">
        <f>E39+E42+E45+E48</f>
        <v>3723</v>
      </c>
      <c r="F54" s="35">
        <f t="shared" ref="F54:AB54" si="1">F39+F42+F45+F48</f>
        <v>1841</v>
      </c>
      <c r="G54" s="94">
        <f t="shared" si="1"/>
        <v>1882</v>
      </c>
      <c r="H54" s="104">
        <f t="shared" si="1"/>
        <v>1161</v>
      </c>
      <c r="I54" s="55">
        <f>I39+I42+I45+I48</f>
        <v>803</v>
      </c>
      <c r="J54" s="105">
        <f t="shared" si="1"/>
        <v>358</v>
      </c>
      <c r="K54" s="114">
        <f t="shared" si="1"/>
        <v>2562</v>
      </c>
      <c r="L54" s="55">
        <f t="shared" si="1"/>
        <v>1038</v>
      </c>
      <c r="M54" s="58">
        <f t="shared" si="1"/>
        <v>1524</v>
      </c>
      <c r="N54" s="54">
        <f t="shared" si="1"/>
        <v>2008</v>
      </c>
      <c r="O54" s="55">
        <f t="shared" si="1"/>
        <v>695</v>
      </c>
      <c r="P54" s="56">
        <f t="shared" si="1"/>
        <v>1313</v>
      </c>
      <c r="Q54" s="55">
        <f t="shared" si="1"/>
        <v>403</v>
      </c>
      <c r="R54" s="55">
        <f t="shared" si="1"/>
        <v>196</v>
      </c>
      <c r="S54" s="55">
        <f>S39+S42+S45+S48</f>
        <v>207</v>
      </c>
      <c r="T54" s="55">
        <f t="shared" si="1"/>
        <v>1605</v>
      </c>
      <c r="U54" s="55">
        <f t="shared" si="1"/>
        <v>499</v>
      </c>
      <c r="V54" s="142">
        <f t="shared" si="1"/>
        <v>1106</v>
      </c>
      <c r="W54" s="54">
        <f t="shared" si="1"/>
        <v>49</v>
      </c>
      <c r="X54" s="35">
        <f t="shared" si="1"/>
        <v>37</v>
      </c>
      <c r="Y54" s="167">
        <f t="shared" si="1"/>
        <v>12</v>
      </c>
      <c r="Z54" s="174">
        <f t="shared" si="1"/>
        <v>505</v>
      </c>
      <c r="AA54" s="35">
        <f t="shared" si="1"/>
        <v>306</v>
      </c>
      <c r="AB54" s="118">
        <f t="shared" si="1"/>
        <v>199</v>
      </c>
      <c r="AC54" s="93"/>
    </row>
    <row r="55" spans="2:29" ht="12.9" customHeight="1" x14ac:dyDescent="0.2">
      <c r="B55" s="619"/>
      <c r="C55" s="30" t="s">
        <v>32</v>
      </c>
      <c r="D55" s="317"/>
      <c r="E55" s="234"/>
      <c r="F55" s="234">
        <f>ROUND(F54/E54,3)</f>
        <v>0.49399999999999999</v>
      </c>
      <c r="G55" s="235">
        <f>ROUND(G54/E54,3)</f>
        <v>0.50600000000000001</v>
      </c>
      <c r="H55" s="236">
        <f>ROUND(H54/E54,3)</f>
        <v>0.312</v>
      </c>
      <c r="I55" s="237">
        <f>ROUND(I54/E54,3)</f>
        <v>0.216</v>
      </c>
      <c r="J55" s="238">
        <f>ROUND(J54/E54,3)</f>
        <v>9.6000000000000002E-2</v>
      </c>
      <c r="K55" s="258">
        <f>ROUND(K54/E54,3)</f>
        <v>0.68799999999999994</v>
      </c>
      <c r="L55" s="237">
        <f>ROUND(L54/E54,3)</f>
        <v>0.27900000000000003</v>
      </c>
      <c r="M55" s="239">
        <f>ROUND(M54/E54,3)</f>
        <v>0.40899999999999997</v>
      </c>
      <c r="N55" s="240">
        <f>ROUND(N54/E54,3)</f>
        <v>0.53900000000000003</v>
      </c>
      <c r="O55" s="237">
        <f>ROUND(O54/E54,3)</f>
        <v>0.187</v>
      </c>
      <c r="P55" s="259">
        <f>ROUND(P54/E54,3)</f>
        <v>0.35299999999999998</v>
      </c>
      <c r="Q55" s="237">
        <f>ROUND(Q54/E54,3)</f>
        <v>0.108</v>
      </c>
      <c r="R55" s="237">
        <f>ROUND(R54/E54,3)</f>
        <v>5.2999999999999999E-2</v>
      </c>
      <c r="S55" s="237">
        <f>ROUND(S54/E54,3)</f>
        <v>5.6000000000000001E-2</v>
      </c>
      <c r="T55" s="237">
        <f>ROUND(T54/E54,3)</f>
        <v>0.43099999999999999</v>
      </c>
      <c r="U55" s="237">
        <f>ROUND(U54/E54,3)</f>
        <v>0.13400000000000001</v>
      </c>
      <c r="V55" s="241">
        <f>ROUND(V54/E54,3)</f>
        <v>0.29699999999999999</v>
      </c>
      <c r="W55" s="240">
        <f>ROUND(W54/E54,3)</f>
        <v>1.2999999999999999E-2</v>
      </c>
      <c r="X55" s="234">
        <f>ROUND(X54/E54,3)</f>
        <v>0.01</v>
      </c>
      <c r="Y55" s="260">
        <f>ROUND(Y54/E54,3)</f>
        <v>3.0000000000000001E-3</v>
      </c>
      <c r="Z55" s="243">
        <f>ROUND(Z54/E54,3)</f>
        <v>0.13600000000000001</v>
      </c>
      <c r="AA55" s="234">
        <f>ROUND(AA54/E54,3)</f>
        <v>8.2000000000000003E-2</v>
      </c>
      <c r="AB55" s="261">
        <f>ROUND(AB54/E54,3)</f>
        <v>5.2999999999999999E-2</v>
      </c>
      <c r="AC55" s="93"/>
    </row>
    <row r="56" spans="2:29" ht="12.9" customHeight="1" x14ac:dyDescent="0.2">
      <c r="B56" s="619"/>
      <c r="C56" s="5"/>
      <c r="D56" s="326"/>
      <c r="E56" s="291"/>
      <c r="F56" s="262">
        <f>ROUND(F54/F54,3)</f>
        <v>1</v>
      </c>
      <c r="G56" s="263">
        <f>ROUND(G54/G54,3)</f>
        <v>1</v>
      </c>
      <c r="H56" s="264"/>
      <c r="I56" s="265">
        <f>ROUND(I54/F54,3)</f>
        <v>0.436</v>
      </c>
      <c r="J56" s="266">
        <f>ROUND(J54/G54,3)</f>
        <v>0.19</v>
      </c>
      <c r="K56" s="267"/>
      <c r="L56" s="265">
        <f>ROUND(L54/F54,3)</f>
        <v>0.56399999999999995</v>
      </c>
      <c r="M56" s="268">
        <f>ROUND(M54/G54,3)</f>
        <v>0.81</v>
      </c>
      <c r="N56" s="269"/>
      <c r="O56" s="265">
        <f>ROUND(O54/F54,3)</f>
        <v>0.378</v>
      </c>
      <c r="P56" s="270">
        <f>ROUND(P54/G54,3)</f>
        <v>0.69799999999999995</v>
      </c>
      <c r="Q56" s="271"/>
      <c r="R56" s="265">
        <f>ROUND(R54/F54,3)</f>
        <v>0.106</v>
      </c>
      <c r="S56" s="265">
        <f>ROUND(S54/G54,3)</f>
        <v>0.11</v>
      </c>
      <c r="T56" s="271"/>
      <c r="U56" s="265">
        <f>ROUND(U54/F54,3)</f>
        <v>0.27100000000000002</v>
      </c>
      <c r="V56" s="272">
        <f>ROUND(V54/G54,3)</f>
        <v>0.58799999999999997</v>
      </c>
      <c r="W56" s="269"/>
      <c r="X56" s="262">
        <f>ROUND(X54/F54,3)</f>
        <v>0.02</v>
      </c>
      <c r="Y56" s="273">
        <f>ROUND(Y54/G54,3)</f>
        <v>6.0000000000000001E-3</v>
      </c>
      <c r="Z56" s="274"/>
      <c r="AA56" s="262">
        <f>ROUND(AA54/F54,3)</f>
        <v>0.16600000000000001</v>
      </c>
      <c r="AB56" s="275">
        <f>ROUND(AB54/G54,3)</f>
        <v>0.106</v>
      </c>
      <c r="AC56" s="93"/>
    </row>
    <row r="57" spans="2:29" ht="12.9" customHeight="1" x14ac:dyDescent="0.2">
      <c r="B57" s="619"/>
      <c r="C57" s="4" t="s">
        <v>31</v>
      </c>
      <c r="D57" s="90">
        <f>D42+D45+D48+D51</f>
        <v>202</v>
      </c>
      <c r="E57" s="35">
        <f t="shared" ref="E57:AB57" si="2">E42+E45+E48+E51</f>
        <v>6315</v>
      </c>
      <c r="F57" s="35">
        <f t="shared" si="2"/>
        <v>3563</v>
      </c>
      <c r="G57" s="94">
        <f t="shared" si="2"/>
        <v>2752</v>
      </c>
      <c r="H57" s="108">
        <f t="shared" si="2"/>
        <v>1980</v>
      </c>
      <c r="I57" s="68">
        <f>I42+I45+I48+I51</f>
        <v>1484</v>
      </c>
      <c r="J57" s="109">
        <f t="shared" si="2"/>
        <v>496</v>
      </c>
      <c r="K57" s="119">
        <f t="shared" si="2"/>
        <v>4335</v>
      </c>
      <c r="L57" s="68">
        <f t="shared" si="2"/>
        <v>2079</v>
      </c>
      <c r="M57" s="69">
        <f t="shared" si="2"/>
        <v>2256</v>
      </c>
      <c r="N57" s="70">
        <f t="shared" si="2"/>
        <v>2939</v>
      </c>
      <c r="O57" s="68">
        <f t="shared" si="2"/>
        <v>1102</v>
      </c>
      <c r="P57" s="71">
        <f t="shared" si="2"/>
        <v>1837</v>
      </c>
      <c r="Q57" s="68">
        <f t="shared" si="2"/>
        <v>657</v>
      </c>
      <c r="R57" s="68">
        <f t="shared" si="2"/>
        <v>369</v>
      </c>
      <c r="S57" s="68">
        <f t="shared" si="2"/>
        <v>288</v>
      </c>
      <c r="T57" s="68">
        <f t="shared" si="2"/>
        <v>2282</v>
      </c>
      <c r="U57" s="68">
        <f t="shared" si="2"/>
        <v>733</v>
      </c>
      <c r="V57" s="144">
        <f t="shared" si="2"/>
        <v>1549</v>
      </c>
      <c r="W57" s="70">
        <f t="shared" si="2"/>
        <v>90</v>
      </c>
      <c r="X57" s="36">
        <f t="shared" si="2"/>
        <v>81</v>
      </c>
      <c r="Y57" s="171">
        <f t="shared" si="2"/>
        <v>9</v>
      </c>
      <c r="Z57" s="175">
        <f t="shared" si="2"/>
        <v>1306</v>
      </c>
      <c r="AA57" s="36">
        <f t="shared" si="2"/>
        <v>896</v>
      </c>
      <c r="AB57" s="120">
        <f t="shared" si="2"/>
        <v>410</v>
      </c>
      <c r="AC57" s="93"/>
    </row>
    <row r="58" spans="2:29" ht="12.9" customHeight="1" x14ac:dyDescent="0.2">
      <c r="B58" s="619"/>
      <c r="C58" s="30" t="s">
        <v>33</v>
      </c>
      <c r="D58" s="317"/>
      <c r="E58" s="234"/>
      <c r="F58" s="234">
        <f>ROUND(F57/E57,3)</f>
        <v>0.56399999999999995</v>
      </c>
      <c r="G58" s="235">
        <f>ROUND(G57/E57,3)</f>
        <v>0.436</v>
      </c>
      <c r="H58" s="236">
        <f>ROUND(H57/E57,3)</f>
        <v>0.314</v>
      </c>
      <c r="I58" s="237">
        <f>ROUND(I57/E57,3)</f>
        <v>0.23499999999999999</v>
      </c>
      <c r="J58" s="238">
        <f>ROUND(J57/E57,3)</f>
        <v>7.9000000000000001E-2</v>
      </c>
      <c r="K58" s="258">
        <f>ROUND(K57/E57,3)</f>
        <v>0.68600000000000005</v>
      </c>
      <c r="L58" s="237">
        <f>ROUND(L57/E57,3)</f>
        <v>0.32900000000000001</v>
      </c>
      <c r="M58" s="239">
        <f>ROUND(M57/E57,3)</f>
        <v>0.35699999999999998</v>
      </c>
      <c r="N58" s="240">
        <f>ROUND(N57/E57,3)</f>
        <v>0.46500000000000002</v>
      </c>
      <c r="O58" s="237">
        <f>ROUND(O57/E57,3)</f>
        <v>0.17499999999999999</v>
      </c>
      <c r="P58" s="259">
        <f>ROUND(P57/E57,3)</f>
        <v>0.29099999999999998</v>
      </c>
      <c r="Q58" s="237">
        <f>ROUND(Q57/E57,3)</f>
        <v>0.104</v>
      </c>
      <c r="R58" s="237">
        <f>ROUND(R57/E57,3)</f>
        <v>5.8000000000000003E-2</v>
      </c>
      <c r="S58" s="237">
        <f>ROUND(S57/E57,3)</f>
        <v>4.5999999999999999E-2</v>
      </c>
      <c r="T58" s="237">
        <f>ROUND(T57/E57,3)</f>
        <v>0.36099999999999999</v>
      </c>
      <c r="U58" s="237">
        <f>ROUND(U57/E57,3)</f>
        <v>0.11600000000000001</v>
      </c>
      <c r="V58" s="241">
        <f>ROUND(V57/E57,3)</f>
        <v>0.245</v>
      </c>
      <c r="W58" s="240">
        <f>ROUND(W57/E57,3)</f>
        <v>1.4E-2</v>
      </c>
      <c r="X58" s="234">
        <f>ROUND(X57/E57,3)</f>
        <v>1.2999999999999999E-2</v>
      </c>
      <c r="Y58" s="260">
        <f>ROUND(Y57/E57,3)</f>
        <v>1E-3</v>
      </c>
      <c r="Z58" s="243">
        <f>ROUND(Z57/E57,3)</f>
        <v>0.20699999999999999</v>
      </c>
      <c r="AA58" s="234">
        <f>ROUND(AA57/E57,3)</f>
        <v>0.14199999999999999</v>
      </c>
      <c r="AB58" s="261">
        <f>ROUND(AB57/E57,3)</f>
        <v>6.5000000000000002E-2</v>
      </c>
      <c r="AC58" s="93"/>
    </row>
    <row r="59" spans="2:29" ht="12.9" customHeight="1" thickBot="1" x14ac:dyDescent="0.25">
      <c r="B59" s="620"/>
      <c r="C59" s="5"/>
      <c r="D59" s="326"/>
      <c r="E59" s="291"/>
      <c r="F59" s="262">
        <f>ROUND(F57/F57,3)</f>
        <v>1</v>
      </c>
      <c r="G59" s="263">
        <f>ROUND(G57/G57,3)</f>
        <v>1</v>
      </c>
      <c r="H59" s="293"/>
      <c r="I59" s="294">
        <f>ROUND(I57/F57,3)</f>
        <v>0.41699999999999998</v>
      </c>
      <c r="J59" s="295">
        <f>ROUND(J57/G57,3)</f>
        <v>0.18</v>
      </c>
      <c r="K59" s="296"/>
      <c r="L59" s="294">
        <f>ROUND(L57/F57,3)</f>
        <v>0.58299999999999996</v>
      </c>
      <c r="M59" s="297">
        <f>ROUND(M57/G57,3)</f>
        <v>0.82</v>
      </c>
      <c r="N59" s="298"/>
      <c r="O59" s="294">
        <f>ROUND(O57/F57,3)</f>
        <v>0.309</v>
      </c>
      <c r="P59" s="299">
        <f>ROUND(P57/G57,3)</f>
        <v>0.66800000000000004</v>
      </c>
      <c r="Q59" s="300"/>
      <c r="R59" s="294">
        <f>ROUND(R57/F57,3)</f>
        <v>0.104</v>
      </c>
      <c r="S59" s="294">
        <f>ROUND(S57/G57,3)</f>
        <v>0.105</v>
      </c>
      <c r="T59" s="300"/>
      <c r="U59" s="294">
        <f>ROUND(U57/F57,3)</f>
        <v>0.20599999999999999</v>
      </c>
      <c r="V59" s="301">
        <f>ROUND(V57/G57,3)</f>
        <v>0.56299999999999994</v>
      </c>
      <c r="W59" s="298"/>
      <c r="X59" s="302">
        <f>ROUND(X57/F57,3)</f>
        <v>2.3E-2</v>
      </c>
      <c r="Y59" s="303">
        <f>ROUND(Y57/G57,3)</f>
        <v>3.0000000000000001E-3</v>
      </c>
      <c r="Z59" s="304"/>
      <c r="AA59" s="302">
        <f>ROUND(AA57/F57,3)</f>
        <v>0.251</v>
      </c>
      <c r="AB59" s="305">
        <f>ROUND(AB57/G57,3)</f>
        <v>0.14899999999999999</v>
      </c>
      <c r="AC59" s="93"/>
    </row>
    <row r="60" spans="2:29" ht="15" customHeight="1" thickTop="1" x14ac:dyDescent="0.2">
      <c r="E60" s="22"/>
      <c r="F60" s="22"/>
      <c r="G60" s="2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22"/>
      <c r="Y60" s="22"/>
      <c r="Z60" s="72"/>
      <c r="AA60" s="22"/>
      <c r="AB60" s="22"/>
      <c r="AC60" s="22"/>
    </row>
    <row r="61" spans="2:29" x14ac:dyDescent="0.2">
      <c r="B61" s="1" t="s">
        <v>61</v>
      </c>
      <c r="D61" s="6">
        <f>D36+D39+D42+D45+D48+D51</f>
        <v>530</v>
      </c>
      <c r="E61" s="6">
        <f>E36+E39+E42+E45+E48+E51</f>
        <v>7391</v>
      </c>
      <c r="F61" s="6">
        <f t="shared" ref="F61:AB61" si="3">F36+F39+F42+F45+F48+F51</f>
        <v>4174</v>
      </c>
      <c r="G61" s="6">
        <f t="shared" si="3"/>
        <v>3217</v>
      </c>
      <c r="H61" s="6">
        <f>H36+H39+H42+H45+H48+H51</f>
        <v>2502</v>
      </c>
      <c r="I61" s="6">
        <f>I36+I39+I42+I45+I48+I51</f>
        <v>1861</v>
      </c>
      <c r="J61" s="6">
        <f t="shared" si="3"/>
        <v>641</v>
      </c>
      <c r="K61" s="6">
        <f t="shared" si="3"/>
        <v>4889</v>
      </c>
      <c r="L61" s="6">
        <f t="shared" si="3"/>
        <v>2313</v>
      </c>
      <c r="M61" s="6">
        <f t="shared" si="3"/>
        <v>2576</v>
      </c>
      <c r="N61" s="6">
        <f t="shared" si="3"/>
        <v>3344</v>
      </c>
      <c r="O61" s="6">
        <f t="shared" si="3"/>
        <v>1242</v>
      </c>
      <c r="P61" s="6">
        <f t="shared" si="3"/>
        <v>2102</v>
      </c>
      <c r="Q61" s="6">
        <f t="shared" si="3"/>
        <v>747</v>
      </c>
      <c r="R61" s="6">
        <f t="shared" si="3"/>
        <v>407</v>
      </c>
      <c r="S61" s="6">
        <f>S36+S39+S42+S45+S48+S51</f>
        <v>340</v>
      </c>
      <c r="T61" s="6">
        <f t="shared" si="3"/>
        <v>2597</v>
      </c>
      <c r="U61" s="6">
        <f t="shared" si="3"/>
        <v>835</v>
      </c>
      <c r="V61" s="6">
        <f t="shared" si="3"/>
        <v>1762</v>
      </c>
      <c r="W61" s="6">
        <f>W36+W39+W42+W45+W48+W51</f>
        <v>101</v>
      </c>
      <c r="X61" s="6">
        <f t="shared" si="3"/>
        <v>83</v>
      </c>
      <c r="Y61" s="6">
        <f t="shared" si="3"/>
        <v>18</v>
      </c>
      <c r="Z61" s="6">
        <f t="shared" si="3"/>
        <v>1444</v>
      </c>
      <c r="AA61" s="6">
        <f t="shared" si="3"/>
        <v>988</v>
      </c>
      <c r="AB61" s="1">
        <f t="shared" si="3"/>
        <v>456</v>
      </c>
    </row>
    <row r="62" spans="2:29" s="33" customFormat="1" x14ac:dyDescent="0.2">
      <c r="B62" s="33" t="s">
        <v>62</v>
      </c>
      <c r="E62" s="45"/>
      <c r="F62" s="45">
        <f>F61/E61</f>
        <v>0.56474090109592745</v>
      </c>
      <c r="G62" s="45">
        <f>G61/E61</f>
        <v>0.43525909890407249</v>
      </c>
      <c r="H62" s="45">
        <f>H61/E61</f>
        <v>0.33851982140441078</v>
      </c>
      <c r="I62" s="46">
        <f>I61/E61</f>
        <v>0.25179272087674198</v>
      </c>
      <c r="J62" s="46">
        <f>J61/E61</f>
        <v>8.6727100527668785E-2</v>
      </c>
      <c r="K62" s="46">
        <f>K61/E61</f>
        <v>0.66148017859558927</v>
      </c>
      <c r="L62" s="45">
        <f>L61/E61</f>
        <v>0.31294818021918552</v>
      </c>
      <c r="M62" s="45">
        <f>M61/E61</f>
        <v>0.34853199837640375</v>
      </c>
      <c r="N62" s="45">
        <f>N61/E61</f>
        <v>0.45244215938303339</v>
      </c>
      <c r="O62" s="45">
        <f>O61/E61</f>
        <v>0.16804221350290893</v>
      </c>
      <c r="P62" s="45">
        <f>P61/E61</f>
        <v>0.28439994588012446</v>
      </c>
      <c r="Q62" s="46">
        <f>Q61/E61</f>
        <v>0.10106886754160466</v>
      </c>
      <c r="R62" s="46">
        <f>R61/E61</f>
        <v>5.5066973345961306E-2</v>
      </c>
      <c r="S62" s="45">
        <f>S61/E61</f>
        <v>4.600189419564335E-2</v>
      </c>
      <c r="T62" s="45">
        <f>T61/E61</f>
        <v>0.35137329184142879</v>
      </c>
      <c r="U62" s="45">
        <f>U61/E61</f>
        <v>0.11297524015694764</v>
      </c>
      <c r="V62" s="45">
        <f>V61/E61</f>
        <v>0.23839805168448114</v>
      </c>
      <c r="W62" s="45">
        <f>W61/E61</f>
        <v>1.3665268569882288E-2</v>
      </c>
      <c r="X62" s="45">
        <f>X61/E61</f>
        <v>1.1229874171289405E-2</v>
      </c>
      <c r="Y62" s="46">
        <f>Y61/E61</f>
        <v>2.4353943985928831E-3</v>
      </c>
      <c r="Z62" s="46">
        <f>Z61/E61</f>
        <v>0.19537275064267351</v>
      </c>
      <c r="AA62" s="45">
        <f>AA61/E61</f>
        <v>0.13367609254498714</v>
      </c>
      <c r="AB62" s="33">
        <f>AB61/E61</f>
        <v>6.1696658097686374E-2</v>
      </c>
    </row>
    <row r="63" spans="2:29" s="33" customFormat="1" x14ac:dyDescent="0.2">
      <c r="B63" s="33" t="s">
        <v>63</v>
      </c>
      <c r="D63" s="209"/>
      <c r="F63" s="33">
        <f>ROUND(F61/F61,3)</f>
        <v>1</v>
      </c>
      <c r="G63" s="33">
        <f>ROUND(G61/G61,3)</f>
        <v>1</v>
      </c>
      <c r="I63" s="209">
        <f>ROUND(I61/F61,3)</f>
        <v>0.44600000000000001</v>
      </c>
      <c r="J63" s="209">
        <f>ROUND(J61/G61,3)</f>
        <v>0.19900000000000001</v>
      </c>
      <c r="K63" s="209"/>
      <c r="L63" s="209">
        <f>ROUND(L61/F61,3)</f>
        <v>0.55400000000000005</v>
      </c>
      <c r="M63" s="45">
        <f>ROUND(M61/G61,3)</f>
        <v>0.80100000000000005</v>
      </c>
      <c r="N63" s="45"/>
      <c r="O63" s="45">
        <f>ROUND(O61/F61,3)</f>
        <v>0.29799999999999999</v>
      </c>
      <c r="P63" s="45">
        <f>ROUND(P61/G61,3)</f>
        <v>0.65300000000000002</v>
      </c>
      <c r="Q63" s="45"/>
      <c r="R63" s="45">
        <f>ROUND(R61/F61,3)</f>
        <v>9.8000000000000004E-2</v>
      </c>
      <c r="S63" s="45">
        <f>ROUND(S61/G61,3)</f>
        <v>0.106</v>
      </c>
      <c r="T63" s="209"/>
      <c r="U63" s="45">
        <f>ROUND(U61/F61,3)</f>
        <v>0.2</v>
      </c>
      <c r="V63" s="45">
        <f>ROUND(V61/G61,3)</f>
        <v>0.54800000000000004</v>
      </c>
      <c r="W63" s="45"/>
      <c r="X63" s="45">
        <f>ROUND(X61/F61,3)</f>
        <v>0.02</v>
      </c>
      <c r="Y63" s="45">
        <f>ROUND(Y61/G61,3)</f>
        <v>6.0000000000000001E-3</v>
      </c>
      <c r="Z63" s="45"/>
      <c r="AA63" s="45">
        <f>ROUND(AA61/F61,3)</f>
        <v>0.23699999999999999</v>
      </c>
      <c r="AB63" s="33">
        <f>ROUND(AB61/G61,3)</f>
        <v>0.14199999999999999</v>
      </c>
    </row>
    <row r="64" spans="2:29" s="33" customFormat="1" x14ac:dyDescent="0.2">
      <c r="D64" s="209"/>
      <c r="I64" s="209"/>
      <c r="J64" s="209"/>
      <c r="K64" s="209"/>
      <c r="L64" s="209"/>
      <c r="M64" s="45"/>
      <c r="N64" s="45"/>
      <c r="O64" s="45"/>
      <c r="P64" s="45"/>
      <c r="Q64" s="45"/>
      <c r="R64" s="45"/>
      <c r="S64" s="45"/>
      <c r="T64" s="209"/>
      <c r="U64" s="45"/>
      <c r="V64" s="45"/>
      <c r="W64" s="45"/>
      <c r="X64" s="45"/>
      <c r="Y64" s="45"/>
      <c r="Z64" s="45"/>
      <c r="AA64" s="45"/>
    </row>
    <row r="65" spans="2:28" s="33" customFormat="1" x14ac:dyDescent="0.2">
      <c r="B65" s="33" t="s">
        <v>64</v>
      </c>
      <c r="D65" s="223">
        <f>D54+D51+D36</f>
        <v>530</v>
      </c>
      <c r="E65" s="223">
        <f t="shared" ref="E65:AB65" si="4">E54+E51+E36</f>
        <v>7391</v>
      </c>
      <c r="F65" s="223">
        <f t="shared" si="4"/>
        <v>4174</v>
      </c>
      <c r="G65" s="223">
        <f t="shared" si="4"/>
        <v>3217</v>
      </c>
      <c r="H65" s="223">
        <f t="shared" si="4"/>
        <v>2502</v>
      </c>
      <c r="I65" s="223">
        <f t="shared" si="4"/>
        <v>1861</v>
      </c>
      <c r="J65" s="223">
        <f t="shared" si="4"/>
        <v>641</v>
      </c>
      <c r="K65" s="223">
        <f t="shared" si="4"/>
        <v>4889</v>
      </c>
      <c r="L65" s="223">
        <f t="shared" si="4"/>
        <v>2313</v>
      </c>
      <c r="M65" s="223">
        <f t="shared" si="4"/>
        <v>2576</v>
      </c>
      <c r="N65" s="223">
        <f t="shared" si="4"/>
        <v>3344</v>
      </c>
      <c r="O65" s="223">
        <f t="shared" si="4"/>
        <v>1242</v>
      </c>
      <c r="P65" s="223">
        <f t="shared" si="4"/>
        <v>2102</v>
      </c>
      <c r="Q65" s="223">
        <f t="shared" si="4"/>
        <v>747</v>
      </c>
      <c r="R65" s="223">
        <f t="shared" si="4"/>
        <v>407</v>
      </c>
      <c r="S65" s="223">
        <f t="shared" si="4"/>
        <v>340</v>
      </c>
      <c r="T65" s="223">
        <f t="shared" si="4"/>
        <v>2597</v>
      </c>
      <c r="U65" s="223">
        <f t="shared" si="4"/>
        <v>835</v>
      </c>
      <c r="V65" s="223">
        <f t="shared" si="4"/>
        <v>1762</v>
      </c>
      <c r="W65" s="223">
        <f t="shared" si="4"/>
        <v>101</v>
      </c>
      <c r="X65" s="223">
        <f t="shared" si="4"/>
        <v>83</v>
      </c>
      <c r="Y65" s="223">
        <f t="shared" si="4"/>
        <v>18</v>
      </c>
      <c r="Z65" s="223">
        <f t="shared" si="4"/>
        <v>1444</v>
      </c>
      <c r="AA65" s="223">
        <f t="shared" si="4"/>
        <v>988</v>
      </c>
      <c r="AB65" s="223">
        <f t="shared" si="4"/>
        <v>456</v>
      </c>
    </row>
    <row r="66" spans="2:28" s="33" customFormat="1" x14ac:dyDescent="0.2">
      <c r="D66" s="223">
        <f>D57+D39+D36</f>
        <v>530</v>
      </c>
      <c r="E66" s="223">
        <f t="shared" ref="E66:AB66" si="5">E57+E39+E36</f>
        <v>7391</v>
      </c>
      <c r="F66" s="223">
        <f t="shared" si="5"/>
        <v>4174</v>
      </c>
      <c r="G66" s="223">
        <f t="shared" si="5"/>
        <v>3217</v>
      </c>
      <c r="H66" s="223">
        <f t="shared" si="5"/>
        <v>2502</v>
      </c>
      <c r="I66" s="223">
        <f t="shared" si="5"/>
        <v>1861</v>
      </c>
      <c r="J66" s="223">
        <f t="shared" si="5"/>
        <v>641</v>
      </c>
      <c r="K66" s="223">
        <f t="shared" si="5"/>
        <v>4889</v>
      </c>
      <c r="L66" s="223">
        <f t="shared" si="5"/>
        <v>2313</v>
      </c>
      <c r="M66" s="223">
        <f t="shared" si="5"/>
        <v>2576</v>
      </c>
      <c r="N66" s="223">
        <f t="shared" si="5"/>
        <v>3344</v>
      </c>
      <c r="O66" s="223">
        <f t="shared" si="5"/>
        <v>1242</v>
      </c>
      <c r="P66" s="223">
        <f t="shared" si="5"/>
        <v>2102</v>
      </c>
      <c r="Q66" s="223">
        <f t="shared" si="5"/>
        <v>747</v>
      </c>
      <c r="R66" s="223">
        <f t="shared" si="5"/>
        <v>407</v>
      </c>
      <c r="S66" s="223">
        <f t="shared" si="5"/>
        <v>340</v>
      </c>
      <c r="T66" s="223">
        <f t="shared" si="5"/>
        <v>2597</v>
      </c>
      <c r="U66" s="223">
        <f t="shared" si="5"/>
        <v>835</v>
      </c>
      <c r="V66" s="223">
        <f t="shared" si="5"/>
        <v>1762</v>
      </c>
      <c r="W66" s="223">
        <f t="shared" si="5"/>
        <v>101</v>
      </c>
      <c r="X66" s="223">
        <f t="shared" si="5"/>
        <v>83</v>
      </c>
      <c r="Y66" s="223">
        <f t="shared" si="5"/>
        <v>18</v>
      </c>
      <c r="Z66" s="223">
        <f t="shared" si="5"/>
        <v>1444</v>
      </c>
      <c r="AA66" s="223">
        <f t="shared" si="5"/>
        <v>988</v>
      </c>
      <c r="AB66" s="223">
        <f t="shared" si="5"/>
        <v>456</v>
      </c>
    </row>
    <row r="67" spans="2:28" x14ac:dyDescent="0.2">
      <c r="D67" s="2"/>
      <c r="E67" s="1"/>
      <c r="H67" s="1"/>
      <c r="I67" s="2"/>
      <c r="J67" s="2"/>
      <c r="K67" s="2"/>
      <c r="L67" s="2"/>
      <c r="M67" s="45"/>
      <c r="N67" s="45"/>
      <c r="O67" s="45"/>
      <c r="P67" s="45"/>
      <c r="Q67" s="45"/>
      <c r="R67" s="45"/>
      <c r="S67" s="45"/>
      <c r="T67" s="2"/>
      <c r="U67" s="45"/>
      <c r="V67" s="45"/>
      <c r="W67" s="45"/>
      <c r="X67" s="45"/>
      <c r="Y67" s="45"/>
      <c r="Z67" s="45"/>
      <c r="AA67" s="45"/>
    </row>
    <row r="68" spans="2:28" s="212" customFormat="1" x14ac:dyDescent="0.2">
      <c r="B68" s="225" t="s">
        <v>65</v>
      </c>
      <c r="C68" s="225"/>
      <c r="D68" s="226">
        <f>D15-D61</f>
        <v>0</v>
      </c>
      <c r="E68" s="226">
        <f t="shared" ref="E68:AB70" si="6">E15-E61</f>
        <v>0</v>
      </c>
      <c r="F68" s="226">
        <f>F15-F61</f>
        <v>0</v>
      </c>
      <c r="G68" s="226">
        <f>G15-G61</f>
        <v>0</v>
      </c>
      <c r="H68" s="226">
        <f t="shared" si="6"/>
        <v>0</v>
      </c>
      <c r="I68" s="226">
        <f t="shared" si="6"/>
        <v>0</v>
      </c>
      <c r="J68" s="226">
        <f t="shared" si="6"/>
        <v>0</v>
      </c>
      <c r="K68" s="226">
        <f>K15-K61</f>
        <v>0</v>
      </c>
      <c r="L68" s="226">
        <f t="shared" si="6"/>
        <v>0</v>
      </c>
      <c r="M68" s="226">
        <f t="shared" si="6"/>
        <v>0</v>
      </c>
      <c r="N68" s="226">
        <f t="shared" si="6"/>
        <v>0</v>
      </c>
      <c r="O68" s="226">
        <f t="shared" si="6"/>
        <v>0</v>
      </c>
      <c r="P68" s="226">
        <f t="shared" si="6"/>
        <v>0</v>
      </c>
      <c r="Q68" s="226">
        <f>Q15-Q61</f>
        <v>0</v>
      </c>
      <c r="R68" s="226">
        <f t="shared" si="6"/>
        <v>0</v>
      </c>
      <c r="S68" s="226">
        <f>S15-S61</f>
        <v>0</v>
      </c>
      <c r="T68" s="226">
        <f t="shared" si="6"/>
        <v>0</v>
      </c>
      <c r="U68" s="226">
        <f t="shared" si="6"/>
        <v>0</v>
      </c>
      <c r="V68" s="226">
        <f t="shared" si="6"/>
        <v>0</v>
      </c>
      <c r="W68" s="226">
        <f>W15-W61</f>
        <v>0</v>
      </c>
      <c r="X68" s="226">
        <f t="shared" si="6"/>
        <v>0</v>
      </c>
      <c r="Y68" s="226">
        <f t="shared" si="6"/>
        <v>0</v>
      </c>
      <c r="Z68" s="226">
        <f t="shared" si="6"/>
        <v>0</v>
      </c>
      <c r="AA68" s="226">
        <f t="shared" si="6"/>
        <v>0</v>
      </c>
      <c r="AB68" s="225">
        <f t="shared" si="6"/>
        <v>0</v>
      </c>
    </row>
    <row r="69" spans="2:28" s="212" customFormat="1" x14ac:dyDescent="0.2">
      <c r="B69" s="225"/>
      <c r="C69" s="225"/>
      <c r="D69" s="226"/>
      <c r="E69" s="226"/>
      <c r="F69" s="226">
        <f>F16-F62</f>
        <v>2.5909890407249669E-4</v>
      </c>
      <c r="G69" s="226">
        <f>G16-G62</f>
        <v>-2.5909890407249669E-4</v>
      </c>
      <c r="H69" s="226">
        <f>H16-H62</f>
        <v>4.8017859558924236E-4</v>
      </c>
      <c r="I69" s="226">
        <f>I16-I62</f>
        <v>2.0727912325801956E-4</v>
      </c>
      <c r="J69" s="226">
        <f t="shared" si="6"/>
        <v>2.7289947233120893E-4</v>
      </c>
      <c r="K69" s="226">
        <f t="shared" si="6"/>
        <v>-4.8017859558924236E-4</v>
      </c>
      <c r="L69" s="226">
        <f t="shared" si="6"/>
        <v>5.1819780814477134E-5</v>
      </c>
      <c r="M69" s="226">
        <f t="shared" si="6"/>
        <v>4.6800162359622588E-4</v>
      </c>
      <c r="N69" s="226">
        <f t="shared" si="6"/>
        <v>-4.4215938303338032E-4</v>
      </c>
      <c r="O69" s="226">
        <f t="shared" si="6"/>
        <v>-4.2213502908922118E-5</v>
      </c>
      <c r="P69" s="226">
        <f t="shared" si="6"/>
        <v>-3.9994588012448595E-4</v>
      </c>
      <c r="Q69" s="226">
        <f t="shared" si="6"/>
        <v>-6.8867541604650251E-5</v>
      </c>
      <c r="R69" s="226">
        <f t="shared" si="6"/>
        <v>-6.6973345961306163E-5</v>
      </c>
      <c r="S69" s="226">
        <f t="shared" si="6"/>
        <v>-1.8941956433510265E-6</v>
      </c>
      <c r="T69" s="226">
        <f>T16-T62</f>
        <v>-3.7329184142881333E-4</v>
      </c>
      <c r="U69" s="226">
        <f t="shared" si="6"/>
        <v>2.4759843052363228E-5</v>
      </c>
      <c r="V69" s="226">
        <f t="shared" si="6"/>
        <v>-3.980516844811488E-4</v>
      </c>
      <c r="W69" s="226">
        <f t="shared" si="6"/>
        <v>3.3473143011771185E-4</v>
      </c>
      <c r="X69" s="226">
        <f t="shared" si="6"/>
        <v>-2.2987417128940597E-4</v>
      </c>
      <c r="Y69" s="226">
        <f t="shared" si="6"/>
        <v>-4.3539439859288306E-4</v>
      </c>
      <c r="Z69" s="226">
        <f t="shared" si="6"/>
        <v>-3.7275064267350277E-4</v>
      </c>
      <c r="AA69" s="226">
        <f t="shared" si="6"/>
        <v>3.2390745501287288E-4</v>
      </c>
      <c r="AB69" s="225">
        <f>AB16-AB62</f>
        <v>3.0334190231362523E-4</v>
      </c>
    </row>
    <row r="70" spans="2:28" s="212" customFormat="1" x14ac:dyDescent="0.2">
      <c r="B70" s="225"/>
      <c r="C70" s="225"/>
      <c r="D70" s="226"/>
      <c r="E70" s="226"/>
      <c r="F70" s="226">
        <f>F17-F63</f>
        <v>0</v>
      </c>
      <c r="G70" s="226">
        <f t="shared" si="6"/>
        <v>0</v>
      </c>
      <c r="H70" s="226"/>
      <c r="I70" s="226">
        <f>I17-I63</f>
        <v>0</v>
      </c>
      <c r="J70" s="226">
        <f t="shared" si="6"/>
        <v>0</v>
      </c>
      <c r="K70" s="226"/>
      <c r="L70" s="226">
        <f t="shared" si="6"/>
        <v>0</v>
      </c>
      <c r="M70" s="226">
        <f t="shared" si="6"/>
        <v>0</v>
      </c>
      <c r="N70" s="226"/>
      <c r="O70" s="226">
        <f t="shared" si="6"/>
        <v>0</v>
      </c>
      <c r="P70" s="226">
        <f t="shared" si="6"/>
        <v>0</v>
      </c>
      <c r="Q70" s="226"/>
      <c r="R70" s="226">
        <f t="shared" si="6"/>
        <v>0</v>
      </c>
      <c r="S70" s="226">
        <f t="shared" si="6"/>
        <v>0</v>
      </c>
      <c r="T70" s="226"/>
      <c r="U70" s="227">
        <f t="shared" si="6"/>
        <v>0</v>
      </c>
      <c r="V70" s="227">
        <f t="shared" si="6"/>
        <v>0</v>
      </c>
      <c r="W70" s="227"/>
      <c r="X70" s="227">
        <f t="shared" si="6"/>
        <v>0</v>
      </c>
      <c r="Y70" s="227">
        <f t="shared" si="6"/>
        <v>0</v>
      </c>
      <c r="Z70" s="227"/>
      <c r="AA70" s="227">
        <f>AA17-AA63</f>
        <v>0</v>
      </c>
      <c r="AB70" s="225">
        <f t="shared" si="6"/>
        <v>0</v>
      </c>
    </row>
    <row r="71" spans="2:28" x14ac:dyDescent="0.2">
      <c r="B71" s="225"/>
      <c r="C71" s="225"/>
      <c r="D71" s="225"/>
      <c r="E71" s="226"/>
      <c r="F71" s="225"/>
      <c r="G71" s="225"/>
      <c r="H71" s="228"/>
      <c r="I71" s="228"/>
      <c r="J71" s="228"/>
      <c r="K71" s="228"/>
      <c r="L71" s="228"/>
      <c r="M71" s="228"/>
      <c r="N71" s="229"/>
      <c r="O71" s="228"/>
      <c r="P71" s="228"/>
      <c r="Q71" s="228"/>
      <c r="R71" s="229"/>
      <c r="S71" s="229"/>
      <c r="T71" s="229"/>
      <c r="U71" s="228"/>
      <c r="V71" s="228"/>
      <c r="W71" s="229"/>
      <c r="X71" s="225"/>
      <c r="Y71" s="225"/>
      <c r="Z71" s="229"/>
      <c r="AA71" s="225"/>
      <c r="AB71" s="225"/>
    </row>
    <row r="72" spans="2:28" x14ac:dyDescent="0.2">
      <c r="B72" s="225"/>
      <c r="C72" s="225"/>
      <c r="D72" s="225">
        <f>D65-D61</f>
        <v>0</v>
      </c>
      <c r="E72" s="225">
        <f t="shared" ref="E72:AB72" si="7">E65-E61</f>
        <v>0</v>
      </c>
      <c r="F72" s="225">
        <f t="shared" si="7"/>
        <v>0</v>
      </c>
      <c r="G72" s="225">
        <f t="shared" si="7"/>
        <v>0</v>
      </c>
      <c r="H72" s="225">
        <f t="shared" si="7"/>
        <v>0</v>
      </c>
      <c r="I72" s="225">
        <f t="shared" si="7"/>
        <v>0</v>
      </c>
      <c r="J72" s="225">
        <f t="shared" si="7"/>
        <v>0</v>
      </c>
      <c r="K72" s="225">
        <f t="shared" si="7"/>
        <v>0</v>
      </c>
      <c r="L72" s="225">
        <f t="shared" si="7"/>
        <v>0</v>
      </c>
      <c r="M72" s="225">
        <f t="shared" si="7"/>
        <v>0</v>
      </c>
      <c r="N72" s="225">
        <f t="shared" si="7"/>
        <v>0</v>
      </c>
      <c r="O72" s="225">
        <f t="shared" si="7"/>
        <v>0</v>
      </c>
      <c r="P72" s="225">
        <f t="shared" si="7"/>
        <v>0</v>
      </c>
      <c r="Q72" s="225">
        <f t="shared" si="7"/>
        <v>0</v>
      </c>
      <c r="R72" s="225">
        <f t="shared" si="7"/>
        <v>0</v>
      </c>
      <c r="S72" s="225">
        <f t="shared" si="7"/>
        <v>0</v>
      </c>
      <c r="T72" s="225">
        <f t="shared" si="7"/>
        <v>0</v>
      </c>
      <c r="U72" s="225">
        <f t="shared" si="7"/>
        <v>0</v>
      </c>
      <c r="V72" s="225">
        <f t="shared" si="7"/>
        <v>0</v>
      </c>
      <c r="W72" s="225">
        <f t="shared" si="7"/>
        <v>0</v>
      </c>
      <c r="X72" s="225">
        <f t="shared" si="7"/>
        <v>0</v>
      </c>
      <c r="Y72" s="225">
        <f t="shared" si="7"/>
        <v>0</v>
      </c>
      <c r="Z72" s="225">
        <f t="shared" si="7"/>
        <v>0</v>
      </c>
      <c r="AA72" s="225">
        <f t="shared" si="7"/>
        <v>0</v>
      </c>
      <c r="AB72" s="225">
        <f t="shared" si="7"/>
        <v>0</v>
      </c>
    </row>
    <row r="73" spans="2:28" x14ac:dyDescent="0.2">
      <c r="B73" s="225"/>
      <c r="C73" s="225"/>
      <c r="D73" s="225">
        <f>D66-D61</f>
        <v>0</v>
      </c>
      <c r="E73" s="225">
        <f t="shared" ref="E73:AB73" si="8">E66-E61</f>
        <v>0</v>
      </c>
      <c r="F73" s="225">
        <f t="shared" si="8"/>
        <v>0</v>
      </c>
      <c r="G73" s="225">
        <f t="shared" si="8"/>
        <v>0</v>
      </c>
      <c r="H73" s="225">
        <f t="shared" si="8"/>
        <v>0</v>
      </c>
      <c r="I73" s="225">
        <f t="shared" si="8"/>
        <v>0</v>
      </c>
      <c r="J73" s="225">
        <f t="shared" si="8"/>
        <v>0</v>
      </c>
      <c r="K73" s="225">
        <f t="shared" si="8"/>
        <v>0</v>
      </c>
      <c r="L73" s="225">
        <f t="shared" si="8"/>
        <v>0</v>
      </c>
      <c r="M73" s="225">
        <f t="shared" si="8"/>
        <v>0</v>
      </c>
      <c r="N73" s="225">
        <f t="shared" si="8"/>
        <v>0</v>
      </c>
      <c r="O73" s="225">
        <f t="shared" si="8"/>
        <v>0</v>
      </c>
      <c r="P73" s="225">
        <f t="shared" si="8"/>
        <v>0</v>
      </c>
      <c r="Q73" s="225">
        <f t="shared" si="8"/>
        <v>0</v>
      </c>
      <c r="R73" s="225">
        <f t="shared" si="8"/>
        <v>0</v>
      </c>
      <c r="S73" s="225">
        <f t="shared" si="8"/>
        <v>0</v>
      </c>
      <c r="T73" s="225">
        <f t="shared" si="8"/>
        <v>0</v>
      </c>
      <c r="U73" s="225">
        <f t="shared" si="8"/>
        <v>0</v>
      </c>
      <c r="V73" s="225">
        <f t="shared" si="8"/>
        <v>0</v>
      </c>
      <c r="W73" s="225">
        <f t="shared" si="8"/>
        <v>0</v>
      </c>
      <c r="X73" s="225">
        <f t="shared" si="8"/>
        <v>0</v>
      </c>
      <c r="Y73" s="225">
        <f t="shared" si="8"/>
        <v>0</v>
      </c>
      <c r="Z73" s="225">
        <f t="shared" si="8"/>
        <v>0</v>
      </c>
      <c r="AA73" s="225">
        <f t="shared" si="8"/>
        <v>0</v>
      </c>
      <c r="AB73" s="225">
        <f t="shared" si="8"/>
        <v>0</v>
      </c>
    </row>
    <row r="340" spans="32:60" ht="20.399999999999999" x14ac:dyDescent="0.2">
      <c r="AF340" s="1" ph="1"/>
      <c r="AI340" s="1" ph="1"/>
      <c r="AO340" s="1" ph="1"/>
      <c r="AR340" s="1" ph="1"/>
      <c r="AV340" s="1" ph="1"/>
      <c r="AY340" s="1" ph="1"/>
      <c r="BA340" s="1" ph="1"/>
      <c r="BD340" s="1" ph="1"/>
      <c r="BE340" s="1" ph="1"/>
      <c r="BH340" s="1" ph="1"/>
    </row>
    <row r="351" spans="32:60" ht="20.399999999999999" x14ac:dyDescent="0.2">
      <c r="AF351" s="1" ph="1"/>
      <c r="AI351" s="1" ph="1"/>
      <c r="AO351" s="1" ph="1"/>
      <c r="AR351" s="1" ph="1"/>
      <c r="AV351" s="1" ph="1"/>
      <c r="AY351" s="1" ph="1"/>
      <c r="BA351" s="1" ph="1"/>
      <c r="BD351" s="1" ph="1"/>
      <c r="BE351" s="1" ph="1"/>
      <c r="BH351" s="1" ph="1"/>
    </row>
    <row r="365" spans="32:60" ht="20.399999999999999" x14ac:dyDescent="0.2">
      <c r="AF365" s="1" ph="1"/>
      <c r="AI365" s="1" ph="1"/>
      <c r="AO365" s="1" ph="1"/>
      <c r="AR365" s="1" ph="1"/>
      <c r="AV365" s="1" ph="1"/>
      <c r="AY365" s="1" ph="1"/>
      <c r="BA365" s="1" ph="1"/>
      <c r="BD365" s="1" ph="1"/>
      <c r="BE365" s="1" ph="1"/>
      <c r="BH365" s="1" ph="1"/>
    </row>
    <row r="404" spans="32:60" ht="20.399999999999999" x14ac:dyDescent="0.2">
      <c r="AF404" s="1" ph="1"/>
      <c r="AI404" s="1" ph="1"/>
      <c r="AO404" s="1" ph="1"/>
      <c r="AR404" s="1" ph="1"/>
      <c r="AV404" s="1" ph="1"/>
      <c r="AY404" s="1" ph="1"/>
      <c r="BA404" s="1" ph="1"/>
      <c r="BD404" s="1" ph="1"/>
      <c r="BE404" s="1" ph="1"/>
      <c r="BH404" s="1" ph="1"/>
    </row>
    <row r="415" spans="32:60" ht="20.399999999999999" x14ac:dyDescent="0.2">
      <c r="AF415" s="1" ph="1"/>
      <c r="AI415" s="1" ph="1"/>
      <c r="AO415" s="1" ph="1"/>
      <c r="AR415" s="1" ph="1"/>
      <c r="AV415" s="1" ph="1"/>
      <c r="AY415" s="1" ph="1"/>
      <c r="BA415" s="1" ph="1"/>
      <c r="BD415" s="1" ph="1"/>
      <c r="BE415" s="1" ph="1"/>
      <c r="BH415" s="1" ph="1"/>
    </row>
    <row r="429" spans="32:60" ht="20.399999999999999" x14ac:dyDescent="0.2">
      <c r="AF429" s="1" ph="1"/>
      <c r="AI429" s="1" ph="1"/>
      <c r="AO429" s="1" ph="1"/>
      <c r="AR429" s="1" ph="1"/>
      <c r="AV429" s="1" ph="1"/>
      <c r="AY429" s="1" ph="1"/>
      <c r="BA429" s="1" ph="1"/>
      <c r="BD429" s="1" ph="1"/>
      <c r="BE429" s="1" ph="1"/>
      <c r="BH429" s="1" ph="1"/>
    </row>
    <row r="430" spans="32:60" ht="20.399999999999999" x14ac:dyDescent="0.2">
      <c r="AF430" s="1" ph="1"/>
      <c r="AI430" s="1" ph="1"/>
      <c r="AO430" s="1" ph="1"/>
      <c r="AR430" s="1" ph="1"/>
      <c r="AV430" s="1" ph="1"/>
      <c r="AY430" s="1" ph="1"/>
      <c r="BA430" s="1" ph="1"/>
      <c r="BD430" s="1" ph="1"/>
      <c r="BE430" s="1" ph="1"/>
      <c r="BH430" s="1" ph="1"/>
    </row>
    <row r="443" spans="32:60" ht="20.399999999999999" x14ac:dyDescent="0.2">
      <c r="AF443" s="1" ph="1"/>
      <c r="AI443" s="1" ph="1"/>
      <c r="AO443" s="1" ph="1"/>
      <c r="AR443" s="1" ph="1"/>
      <c r="AV443" s="1" ph="1"/>
      <c r="AY443" s="1" ph="1"/>
      <c r="BA443" s="1" ph="1"/>
      <c r="BD443" s="1" ph="1"/>
      <c r="BE443" s="1" ph="1"/>
      <c r="BH443" s="1" ph="1"/>
    </row>
    <row r="445" spans="32:60" ht="20.399999999999999" x14ac:dyDescent="0.2">
      <c r="AF445" s="1" ph="1"/>
      <c r="AI445" s="1" ph="1"/>
      <c r="AO445" s="1" ph="1"/>
      <c r="AR445" s="1" ph="1"/>
      <c r="AV445" s="1" ph="1"/>
      <c r="AY445" s="1" ph="1"/>
      <c r="BA445" s="1" ph="1"/>
      <c r="BD445" s="1" ph="1"/>
      <c r="BE445" s="1" ph="1"/>
      <c r="BH445" s="1" ph="1"/>
    </row>
    <row r="446" spans="32:60" ht="20.399999999999999" x14ac:dyDescent="0.2">
      <c r="AF446" s="1" ph="1"/>
      <c r="AI446" s="1" ph="1"/>
      <c r="AO446" s="1" ph="1"/>
      <c r="AR446" s="1" ph="1"/>
      <c r="AV446" s="1" ph="1"/>
      <c r="AY446" s="1" ph="1"/>
      <c r="BA446" s="1" ph="1"/>
      <c r="BD446" s="1" ph="1"/>
      <c r="BE446" s="1" ph="1"/>
      <c r="BH446" s="1" ph="1"/>
    </row>
    <row r="485" spans="32:60" ht="20.399999999999999" x14ac:dyDescent="0.2">
      <c r="AF485" s="1" ph="1"/>
      <c r="AI485" s="1" ph="1"/>
      <c r="AO485" s="1" ph="1"/>
      <c r="AR485" s="1" ph="1"/>
      <c r="AV485" s="1" ph="1"/>
      <c r="AY485" s="1" ph="1"/>
      <c r="BA485" s="1" ph="1"/>
      <c r="BD485" s="1" ph="1"/>
      <c r="BE485" s="1" ph="1"/>
      <c r="BH485" s="1" ph="1"/>
    </row>
    <row r="496" spans="32:60" ht="20.399999999999999" x14ac:dyDescent="0.2">
      <c r="AF496" s="1" ph="1"/>
      <c r="AI496" s="1" ph="1"/>
      <c r="AO496" s="1" ph="1"/>
      <c r="AR496" s="1" ph="1"/>
      <c r="AV496" s="1" ph="1"/>
      <c r="AY496" s="1" ph="1"/>
      <c r="BA496" s="1" ph="1"/>
      <c r="BD496" s="1" ph="1"/>
      <c r="BE496" s="1" ph="1"/>
      <c r="BH496" s="1" ph="1"/>
    </row>
    <row r="510" spans="32:60" ht="20.399999999999999" x14ac:dyDescent="0.2">
      <c r="AF510" s="1" ph="1"/>
      <c r="AI510" s="1" ph="1"/>
      <c r="AO510" s="1" ph="1"/>
      <c r="AR510" s="1" ph="1"/>
      <c r="AV510" s="1" ph="1"/>
      <c r="AY510" s="1" ph="1"/>
      <c r="BA510" s="1" ph="1"/>
      <c r="BD510" s="1" ph="1"/>
      <c r="BE510" s="1" ph="1"/>
      <c r="BH510" s="1" ph="1"/>
    </row>
    <row r="511" spans="32:60" ht="20.399999999999999" x14ac:dyDescent="0.2">
      <c r="AF511" s="1" ph="1"/>
      <c r="AI511" s="1" ph="1"/>
      <c r="AO511" s="1" ph="1"/>
      <c r="AR511" s="1" ph="1"/>
      <c r="AV511" s="1" ph="1"/>
      <c r="AY511" s="1" ph="1"/>
      <c r="BA511" s="1" ph="1"/>
      <c r="BD511" s="1" ph="1"/>
      <c r="BE511" s="1" ph="1"/>
      <c r="BH511" s="1" ph="1"/>
    </row>
    <row r="524" spans="32:60" ht="20.399999999999999" x14ac:dyDescent="0.2">
      <c r="AF524" s="1" ph="1"/>
      <c r="AI524" s="1" ph="1"/>
      <c r="AO524" s="1" ph="1"/>
      <c r="AR524" s="1" ph="1"/>
      <c r="AV524" s="1" ph="1"/>
      <c r="AY524" s="1" ph="1"/>
      <c r="BA524" s="1" ph="1"/>
      <c r="BD524" s="1" ph="1"/>
      <c r="BE524" s="1" ph="1"/>
      <c r="BH524" s="1" ph="1"/>
    </row>
    <row r="526" spans="32:60" ht="20.399999999999999" x14ac:dyDescent="0.2">
      <c r="AF526" s="1" ph="1"/>
      <c r="AI526" s="1" ph="1"/>
      <c r="AO526" s="1" ph="1"/>
      <c r="AR526" s="1" ph="1"/>
      <c r="AV526" s="1" ph="1"/>
      <c r="AY526" s="1" ph="1"/>
      <c r="BA526" s="1" ph="1"/>
      <c r="BD526" s="1" ph="1"/>
      <c r="BE526" s="1" ph="1"/>
      <c r="BH526" s="1" ph="1"/>
    </row>
    <row r="527" spans="32:60" ht="20.399999999999999" x14ac:dyDescent="0.2">
      <c r="AF527" s="1" ph="1"/>
      <c r="AI527" s="1" ph="1"/>
      <c r="AO527" s="1" ph="1"/>
      <c r="AR527" s="1" ph="1"/>
      <c r="AV527" s="1" ph="1"/>
      <c r="AY527" s="1" ph="1"/>
      <c r="BA527" s="1" ph="1"/>
      <c r="BD527" s="1" ph="1"/>
      <c r="BE527" s="1" ph="1"/>
      <c r="BH527" s="1" ph="1"/>
    </row>
    <row r="530" spans="32:60" ht="20.399999999999999" x14ac:dyDescent="0.2">
      <c r="AF530" s="1" ph="1"/>
      <c r="AI530" s="1" ph="1"/>
      <c r="AO530" s="1" ph="1"/>
      <c r="AR530" s="1" ph="1"/>
      <c r="AV530" s="1" ph="1"/>
      <c r="AY530" s="1" ph="1"/>
      <c r="BA530" s="1" ph="1"/>
      <c r="BD530" s="1" ph="1"/>
      <c r="BE530" s="1" ph="1"/>
      <c r="BH530" s="1" ph="1"/>
    </row>
    <row r="531" spans="32:60" ht="20.399999999999999" x14ac:dyDescent="0.2">
      <c r="AF531" s="1" ph="1"/>
      <c r="AI531" s="1" ph="1"/>
      <c r="AO531" s="1" ph="1"/>
      <c r="AR531" s="1" ph="1"/>
      <c r="AV531" s="1" ph="1"/>
      <c r="AY531" s="1" ph="1"/>
      <c r="BA531" s="1" ph="1"/>
      <c r="BD531" s="1" ph="1"/>
      <c r="BE531" s="1" ph="1"/>
      <c r="BH531" s="1" ph="1"/>
    </row>
    <row r="532" spans="32:60" ht="20.399999999999999" x14ac:dyDescent="0.2">
      <c r="AF532" s="1" ph="1"/>
      <c r="AI532" s="1" ph="1"/>
      <c r="AO532" s="1" ph="1"/>
      <c r="AR532" s="1" ph="1"/>
      <c r="AV532" s="1" ph="1"/>
      <c r="AY532" s="1" ph="1"/>
      <c r="BA532" s="1" ph="1"/>
      <c r="BD532" s="1" ph="1"/>
      <c r="BE532" s="1" ph="1"/>
      <c r="BH532" s="1" ph="1"/>
    </row>
    <row r="534" spans="32:60" ht="20.399999999999999" x14ac:dyDescent="0.2">
      <c r="AF534" s="1" ph="1"/>
      <c r="AI534" s="1" ph="1"/>
      <c r="AO534" s="1" ph="1"/>
      <c r="AR534" s="1" ph="1"/>
      <c r="AV534" s="1" ph="1"/>
      <c r="AY534" s="1" ph="1"/>
      <c r="BA534" s="1" ph="1"/>
      <c r="BD534" s="1" ph="1"/>
      <c r="BE534" s="1" ph="1"/>
      <c r="BH534" s="1" ph="1"/>
    </row>
    <row r="535" spans="32:60" ht="20.399999999999999" x14ac:dyDescent="0.2">
      <c r="AF535" s="1" ph="1"/>
      <c r="AI535" s="1" ph="1"/>
      <c r="AO535" s="1" ph="1"/>
      <c r="AR535" s="1" ph="1"/>
      <c r="AV535" s="1" ph="1"/>
      <c r="AY535" s="1" ph="1"/>
      <c r="BA535" s="1" ph="1"/>
      <c r="BD535" s="1" ph="1"/>
      <c r="BE535" s="1" ph="1"/>
      <c r="BH535" s="1" ph="1"/>
    </row>
    <row r="537" spans="32:60" ht="20.399999999999999" x14ac:dyDescent="0.2">
      <c r="AF537" s="1" ph="1"/>
      <c r="AI537" s="1" ph="1"/>
      <c r="AO537" s="1" ph="1"/>
      <c r="AR537" s="1" ph="1"/>
      <c r="AV537" s="1" ph="1"/>
      <c r="AY537" s="1" ph="1"/>
      <c r="BA537" s="1" ph="1"/>
      <c r="BD537" s="1" ph="1"/>
      <c r="BE537" s="1" ph="1"/>
      <c r="BH537" s="1" ph="1"/>
    </row>
    <row r="538" spans="32:60" ht="20.399999999999999" x14ac:dyDescent="0.2">
      <c r="AF538" s="1" ph="1"/>
      <c r="AI538" s="1" ph="1"/>
      <c r="AO538" s="1" ph="1"/>
      <c r="AR538" s="1" ph="1"/>
      <c r="AV538" s="1" ph="1"/>
      <c r="AY538" s="1" ph="1"/>
      <c r="BA538" s="1" ph="1"/>
      <c r="BD538" s="1" ph="1"/>
      <c r="BE538" s="1" ph="1"/>
      <c r="BH538" s="1" ph="1"/>
    </row>
    <row r="539" spans="32:60" ht="20.399999999999999" x14ac:dyDescent="0.2">
      <c r="AF539" s="1" ph="1"/>
      <c r="AI539" s="1" ph="1"/>
      <c r="AO539" s="1" ph="1"/>
      <c r="AR539" s="1" ph="1"/>
      <c r="AV539" s="1" ph="1"/>
      <c r="AY539" s="1" ph="1"/>
      <c r="BA539" s="1" ph="1"/>
      <c r="BD539" s="1" ph="1"/>
      <c r="BE539" s="1" ph="1"/>
      <c r="BH539" s="1" ph="1"/>
    </row>
    <row r="540" spans="32:60" ht="20.399999999999999" x14ac:dyDescent="0.2">
      <c r="AF540" s="1" ph="1"/>
      <c r="AI540" s="1" ph="1"/>
      <c r="AO540" s="1" ph="1"/>
      <c r="AR540" s="1" ph="1"/>
      <c r="AV540" s="1" ph="1"/>
      <c r="AY540" s="1" ph="1"/>
      <c r="BA540" s="1" ph="1"/>
      <c r="BD540" s="1" ph="1"/>
      <c r="BE540" s="1" ph="1"/>
      <c r="BH540" s="1" ph="1"/>
    </row>
  </sheetData>
  <mergeCells count="41">
    <mergeCell ref="N11:N14"/>
    <mergeCell ref="B7:C14"/>
    <mergeCell ref="D7:D14"/>
    <mergeCell ref="E11:E14"/>
    <mergeCell ref="H11:H14"/>
    <mergeCell ref="K11:K14"/>
    <mergeCell ref="G12:G14"/>
    <mergeCell ref="I12:I14"/>
    <mergeCell ref="J12:J14"/>
    <mergeCell ref="L12:L14"/>
    <mergeCell ref="M12:M14"/>
    <mergeCell ref="X12:X14"/>
    <mergeCell ref="Y12:Y14"/>
    <mergeCell ref="AA12:AA14"/>
    <mergeCell ref="AB12:AB14"/>
    <mergeCell ref="B15:C17"/>
    <mergeCell ref="O12:O14"/>
    <mergeCell ref="P12:P14"/>
    <mergeCell ref="R12:R14"/>
    <mergeCell ref="S12:S14"/>
    <mergeCell ref="U12:U14"/>
    <mergeCell ref="V12:V14"/>
    <mergeCell ref="Q11:Q14"/>
    <mergeCell ref="T11:T14"/>
    <mergeCell ref="W11:W14"/>
    <mergeCell ref="Z11:Z14"/>
    <mergeCell ref="F12:F14"/>
    <mergeCell ref="C30:C32"/>
    <mergeCell ref="C33:C35"/>
    <mergeCell ref="B36:B59"/>
    <mergeCell ref="C36:C38"/>
    <mergeCell ref="C39:C41"/>
    <mergeCell ref="C42:C44"/>
    <mergeCell ref="C45:C47"/>
    <mergeCell ref="C48:C50"/>
    <mergeCell ref="C51:C53"/>
    <mergeCell ref="B18:B35"/>
    <mergeCell ref="C18:C20"/>
    <mergeCell ref="C21:C23"/>
    <mergeCell ref="C24:C26"/>
    <mergeCell ref="C27:C29"/>
  </mergeCells>
  <phoneticPr fontId="2"/>
  <pageMargins left="0.74" right="0.28000000000000003" top="0.77" bottom="0.59" header="0.45" footer="0.19685039370078741"/>
  <pageSetup paperSize="9" scale="63" firstPageNumber="1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686C4-3E31-4E15-A6EF-7ED8A58B0867}">
  <dimension ref="B2:BH540"/>
  <sheetViews>
    <sheetView view="pageBreakPreview" zoomScaleNormal="95" zoomScaleSheetLayoutView="100" workbookViewId="0"/>
  </sheetViews>
  <sheetFormatPr defaultColWidth="9" defaultRowHeight="13.2" x14ac:dyDescent="0.2"/>
  <cols>
    <col min="1" max="1" width="5" style="1" customWidth="1"/>
    <col min="2" max="2" width="3.6640625" style="1" customWidth="1"/>
    <col min="3" max="3" width="15.88671875" style="1" customWidth="1"/>
    <col min="4" max="4" width="8.88671875" style="1" customWidth="1"/>
    <col min="5" max="5" width="9.6640625" style="2" bestFit="1" customWidth="1"/>
    <col min="6" max="7" width="7.77734375" style="1" customWidth="1"/>
    <col min="8" max="13" width="7.21875" style="47" customWidth="1"/>
    <col min="14" max="14" width="9" style="48" customWidth="1"/>
    <col min="15" max="16" width="7.21875" style="47" customWidth="1"/>
    <col min="17" max="17" width="9.109375" style="47" bestFit="1" customWidth="1"/>
    <col min="18" max="19" width="7.21875" style="48" customWidth="1"/>
    <col min="20" max="20" width="9.109375" style="48" bestFit="1" customWidth="1"/>
    <col min="21" max="22" width="7.21875" style="47" customWidth="1"/>
    <col min="23" max="23" width="8.109375" style="48" customWidth="1"/>
    <col min="24" max="25" width="7.33203125" style="1" customWidth="1"/>
    <col min="26" max="26" width="8.109375" style="48" customWidth="1"/>
    <col min="27" max="28" width="7.33203125" style="1" customWidth="1"/>
    <col min="29" max="29" width="5.109375" style="1" customWidth="1"/>
    <col min="30" max="16384" width="9" style="1"/>
  </cols>
  <sheetData>
    <row r="2" spans="2:29" ht="14.4" x14ac:dyDescent="0.2">
      <c r="B2" s="20" t="s">
        <v>76</v>
      </c>
    </row>
    <row r="3" spans="2:29" x14ac:dyDescent="0.2">
      <c r="T3" s="31" t="s">
        <v>36</v>
      </c>
      <c r="X3" s="2"/>
      <c r="AA3" s="2"/>
    </row>
    <row r="4" spans="2:29" x14ac:dyDescent="0.2">
      <c r="T4" s="31" t="s">
        <v>37</v>
      </c>
      <c r="X4" s="2"/>
      <c r="AA4" s="2"/>
    </row>
    <row r="5" spans="2:29" x14ac:dyDescent="0.2">
      <c r="T5" s="31" t="s">
        <v>38</v>
      </c>
      <c r="X5" s="2"/>
      <c r="AA5" s="2"/>
    </row>
    <row r="6" spans="2:29" ht="13.8" thickBot="1" x14ac:dyDescent="0.25">
      <c r="F6" s="2"/>
      <c r="G6" s="2"/>
      <c r="N6" s="47"/>
      <c r="R6" s="47"/>
      <c r="S6" s="47"/>
      <c r="T6" s="47"/>
      <c r="W6" s="47"/>
      <c r="X6" s="2"/>
      <c r="Z6" s="47"/>
      <c r="AA6" s="2" t="s">
        <v>39</v>
      </c>
      <c r="AC6" s="2"/>
    </row>
    <row r="7" spans="2:29" ht="8.25" customHeight="1" thickBot="1" x14ac:dyDescent="0.25">
      <c r="B7" s="657"/>
      <c r="C7" s="658"/>
      <c r="D7" s="654" t="s">
        <v>40</v>
      </c>
      <c r="E7" s="549"/>
      <c r="F7" s="550"/>
      <c r="G7" s="550"/>
      <c r="H7" s="551"/>
      <c r="I7" s="551"/>
      <c r="J7" s="551"/>
      <c r="K7" s="551"/>
      <c r="L7" s="551"/>
      <c r="M7" s="551"/>
      <c r="N7" s="551"/>
      <c r="O7" s="551"/>
      <c r="P7" s="551"/>
      <c r="Q7" s="552"/>
      <c r="R7" s="552"/>
      <c r="S7" s="552"/>
      <c r="T7" s="551"/>
      <c r="U7" s="551"/>
      <c r="V7" s="551"/>
      <c r="W7" s="551"/>
      <c r="X7" s="11"/>
      <c r="Y7" s="574"/>
      <c r="Z7" s="551"/>
      <c r="AA7" s="11"/>
      <c r="AB7" s="160"/>
    </row>
    <row r="8" spans="2:29" ht="13.5" customHeight="1" thickTop="1" thickBot="1" x14ac:dyDescent="0.25">
      <c r="B8" s="659"/>
      <c r="C8" s="660"/>
      <c r="D8" s="655"/>
      <c r="E8" s="128"/>
      <c r="F8" s="554"/>
      <c r="G8" s="554"/>
      <c r="H8" s="97"/>
      <c r="I8" s="98"/>
      <c r="J8" s="99"/>
      <c r="K8" s="97"/>
      <c r="L8" s="98"/>
      <c r="M8" s="98"/>
      <c r="N8" s="110"/>
      <c r="O8" s="110"/>
      <c r="P8" s="110"/>
      <c r="Q8" s="111"/>
      <c r="R8" s="111"/>
      <c r="S8" s="111"/>
      <c r="T8" s="110"/>
      <c r="U8" s="110"/>
      <c r="V8" s="110"/>
      <c r="W8" s="110"/>
      <c r="X8" s="112"/>
      <c r="Y8" s="112"/>
      <c r="Z8" s="110"/>
      <c r="AA8" s="112"/>
      <c r="AB8" s="555"/>
    </row>
    <row r="9" spans="2:29" ht="12.75" customHeight="1" x14ac:dyDescent="0.2">
      <c r="B9" s="659"/>
      <c r="C9" s="660"/>
      <c r="D9" s="655"/>
      <c r="E9" s="128"/>
      <c r="F9" s="554"/>
      <c r="G9" s="554"/>
      <c r="H9" s="100"/>
      <c r="I9" s="548"/>
      <c r="J9" s="101"/>
      <c r="K9" s="100"/>
      <c r="L9" s="548"/>
      <c r="M9" s="548"/>
      <c r="N9" s="121"/>
      <c r="O9" s="122"/>
      <c r="P9" s="122"/>
      <c r="Q9" s="140"/>
      <c r="R9" s="122"/>
      <c r="S9" s="122"/>
      <c r="T9" s="140"/>
      <c r="U9" s="122"/>
      <c r="V9" s="141"/>
      <c r="W9" s="121"/>
      <c r="X9" s="73"/>
      <c r="Y9" s="168"/>
      <c r="Z9" s="140"/>
      <c r="AA9" s="73"/>
      <c r="AB9" s="168"/>
    </row>
    <row r="10" spans="2:29" ht="12" customHeight="1" x14ac:dyDescent="0.2">
      <c r="B10" s="659"/>
      <c r="C10" s="660"/>
      <c r="D10" s="655"/>
      <c r="E10" s="128"/>
      <c r="F10" s="554"/>
      <c r="G10" s="554"/>
      <c r="H10" s="100"/>
      <c r="I10" s="556"/>
      <c r="J10" s="102"/>
      <c r="K10" s="100"/>
      <c r="L10" s="556"/>
      <c r="M10" s="51"/>
      <c r="N10" s="123"/>
      <c r="O10" s="557"/>
      <c r="P10" s="557"/>
      <c r="Q10" s="145"/>
      <c r="R10" s="514"/>
      <c r="S10" s="147"/>
      <c r="T10" s="145"/>
      <c r="U10" s="514"/>
      <c r="V10" s="516"/>
      <c r="W10" s="123"/>
      <c r="X10" s="558"/>
      <c r="Y10" s="169"/>
      <c r="Z10" s="559"/>
      <c r="AA10" s="558"/>
      <c r="AB10" s="169"/>
      <c r="AC10" s="49"/>
    </row>
    <row r="11" spans="2:29" ht="12" customHeight="1" x14ac:dyDescent="0.2">
      <c r="B11" s="659"/>
      <c r="C11" s="660"/>
      <c r="D11" s="655"/>
      <c r="E11" s="651" t="s">
        <v>77</v>
      </c>
      <c r="F11" s="130"/>
      <c r="G11" s="130"/>
      <c r="H11" s="639" t="s">
        <v>78</v>
      </c>
      <c r="I11" s="515"/>
      <c r="J11" s="103"/>
      <c r="K11" s="639" t="s">
        <v>79</v>
      </c>
      <c r="L11" s="515"/>
      <c r="M11" s="53"/>
      <c r="N11" s="663" t="s">
        <v>80</v>
      </c>
      <c r="O11" s="125"/>
      <c r="P11" s="125"/>
      <c r="Q11" s="680" t="s">
        <v>81</v>
      </c>
      <c r="R11" s="515"/>
      <c r="S11" s="148"/>
      <c r="T11" s="680" t="s">
        <v>82</v>
      </c>
      <c r="U11" s="515"/>
      <c r="V11" s="53"/>
      <c r="W11" s="677" t="s">
        <v>83</v>
      </c>
      <c r="X11" s="138"/>
      <c r="Y11" s="170"/>
      <c r="Z11" s="642" t="s">
        <v>84</v>
      </c>
      <c r="AA11" s="138"/>
      <c r="AB11" s="170"/>
      <c r="AC11" s="49"/>
    </row>
    <row r="12" spans="2:29" ht="12.75" customHeight="1" x14ac:dyDescent="0.2">
      <c r="B12" s="659"/>
      <c r="C12" s="660"/>
      <c r="D12" s="655"/>
      <c r="E12" s="652"/>
      <c r="F12" s="647" t="s">
        <v>49</v>
      </c>
      <c r="G12" s="649" t="s">
        <v>50</v>
      </c>
      <c r="H12" s="640"/>
      <c r="I12" s="594" t="s">
        <v>49</v>
      </c>
      <c r="J12" s="666" t="s">
        <v>50</v>
      </c>
      <c r="K12" s="640"/>
      <c r="L12" s="594" t="s">
        <v>49</v>
      </c>
      <c r="M12" s="602" t="s">
        <v>50</v>
      </c>
      <c r="N12" s="664"/>
      <c r="O12" s="670" t="s">
        <v>49</v>
      </c>
      <c r="P12" s="672" t="s">
        <v>50</v>
      </c>
      <c r="Q12" s="681"/>
      <c r="R12" s="594" t="s">
        <v>49</v>
      </c>
      <c r="S12" s="594" t="s">
        <v>50</v>
      </c>
      <c r="T12" s="681"/>
      <c r="U12" s="594" t="s">
        <v>49</v>
      </c>
      <c r="V12" s="675" t="s">
        <v>50</v>
      </c>
      <c r="W12" s="678"/>
      <c r="X12" s="645" t="s">
        <v>49</v>
      </c>
      <c r="Y12" s="668" t="s">
        <v>50</v>
      </c>
      <c r="Z12" s="643"/>
      <c r="AA12" s="645" t="s">
        <v>49</v>
      </c>
      <c r="AB12" s="668" t="s">
        <v>50</v>
      </c>
      <c r="AC12" s="49"/>
    </row>
    <row r="13" spans="2:29" ht="9.75" customHeight="1" x14ac:dyDescent="0.2">
      <c r="B13" s="659"/>
      <c r="C13" s="660"/>
      <c r="D13" s="655"/>
      <c r="E13" s="652"/>
      <c r="F13" s="647"/>
      <c r="G13" s="649"/>
      <c r="H13" s="640"/>
      <c r="I13" s="594"/>
      <c r="J13" s="666"/>
      <c r="K13" s="640"/>
      <c r="L13" s="594"/>
      <c r="M13" s="602"/>
      <c r="N13" s="664"/>
      <c r="O13" s="670"/>
      <c r="P13" s="672"/>
      <c r="Q13" s="681"/>
      <c r="R13" s="594"/>
      <c r="S13" s="594"/>
      <c r="T13" s="681"/>
      <c r="U13" s="594"/>
      <c r="V13" s="675"/>
      <c r="W13" s="678"/>
      <c r="X13" s="645"/>
      <c r="Y13" s="668"/>
      <c r="Z13" s="643"/>
      <c r="AA13" s="645"/>
      <c r="AB13" s="668"/>
      <c r="AC13" s="49"/>
    </row>
    <row r="14" spans="2:29" ht="72" customHeight="1" x14ac:dyDescent="0.2">
      <c r="B14" s="661"/>
      <c r="C14" s="662"/>
      <c r="D14" s="656"/>
      <c r="E14" s="653"/>
      <c r="F14" s="648"/>
      <c r="G14" s="650"/>
      <c r="H14" s="641"/>
      <c r="I14" s="595"/>
      <c r="J14" s="667"/>
      <c r="K14" s="641"/>
      <c r="L14" s="595"/>
      <c r="M14" s="603"/>
      <c r="N14" s="665"/>
      <c r="O14" s="671"/>
      <c r="P14" s="673"/>
      <c r="Q14" s="682"/>
      <c r="R14" s="595"/>
      <c r="S14" s="595"/>
      <c r="T14" s="682"/>
      <c r="U14" s="595"/>
      <c r="V14" s="676"/>
      <c r="W14" s="679"/>
      <c r="X14" s="646"/>
      <c r="Y14" s="669"/>
      <c r="Z14" s="644"/>
      <c r="AA14" s="646"/>
      <c r="AB14" s="669"/>
      <c r="AC14" s="49"/>
    </row>
    <row r="15" spans="2:29" ht="12.9" customHeight="1" x14ac:dyDescent="0.2">
      <c r="B15" s="604" t="s">
        <v>16</v>
      </c>
      <c r="C15" s="605"/>
      <c r="D15" s="315">
        <v>432</v>
      </c>
      <c r="E15" s="35">
        <v>3169</v>
      </c>
      <c r="F15" s="35">
        <v>1687</v>
      </c>
      <c r="G15" s="94">
        <v>1482</v>
      </c>
      <c r="H15" s="104">
        <v>501</v>
      </c>
      <c r="I15" s="55">
        <v>375</v>
      </c>
      <c r="J15" s="105">
        <v>126</v>
      </c>
      <c r="K15" s="114">
        <v>2668</v>
      </c>
      <c r="L15" s="55">
        <v>1312</v>
      </c>
      <c r="M15" s="58">
        <v>1356</v>
      </c>
      <c r="N15" s="57">
        <v>1773</v>
      </c>
      <c r="O15" s="55">
        <v>723</v>
      </c>
      <c r="P15" s="58">
        <v>1050</v>
      </c>
      <c r="Q15" s="55">
        <v>310</v>
      </c>
      <c r="R15" s="55">
        <v>178</v>
      </c>
      <c r="S15" s="55">
        <v>132</v>
      </c>
      <c r="T15" s="55">
        <v>1463</v>
      </c>
      <c r="U15" s="55">
        <v>545</v>
      </c>
      <c r="V15" s="142">
        <v>918</v>
      </c>
      <c r="W15" s="57">
        <v>61</v>
      </c>
      <c r="X15" s="35">
        <v>34</v>
      </c>
      <c r="Y15" s="165">
        <v>27</v>
      </c>
      <c r="Z15" s="58">
        <v>834</v>
      </c>
      <c r="AA15" s="35">
        <v>555</v>
      </c>
      <c r="AB15" s="165">
        <v>279</v>
      </c>
      <c r="AC15" s="92"/>
    </row>
    <row r="16" spans="2:29" ht="12.9" customHeight="1" x14ac:dyDescent="0.2">
      <c r="B16" s="606"/>
      <c r="C16" s="607"/>
      <c r="D16" s="317"/>
      <c r="E16" s="234"/>
      <c r="F16" s="234">
        <v>0.53200000000000003</v>
      </c>
      <c r="G16" s="235">
        <v>0.46800000000000003</v>
      </c>
      <c r="H16" s="236">
        <v>0.158</v>
      </c>
      <c r="I16" s="237">
        <v>0.11799999999999999</v>
      </c>
      <c r="J16" s="238">
        <v>0.04</v>
      </c>
      <c r="K16" s="236">
        <v>0.84199999999999997</v>
      </c>
      <c r="L16" s="237">
        <v>0.41399999999999998</v>
      </c>
      <c r="M16" s="239">
        <v>0.42799999999999999</v>
      </c>
      <c r="N16" s="240">
        <v>0.55900000000000005</v>
      </c>
      <c r="O16" s="237">
        <v>0.22800000000000001</v>
      </c>
      <c r="P16" s="239">
        <v>0.33100000000000002</v>
      </c>
      <c r="Q16" s="237">
        <v>9.8000000000000004E-2</v>
      </c>
      <c r="R16" s="237">
        <v>5.6000000000000001E-2</v>
      </c>
      <c r="S16" s="237">
        <v>4.2000000000000003E-2</v>
      </c>
      <c r="T16" s="237">
        <v>0.46200000000000002</v>
      </c>
      <c r="U16" s="237">
        <v>0.17199999999999999</v>
      </c>
      <c r="V16" s="241">
        <v>0.28999999999999998</v>
      </c>
      <c r="W16" s="240">
        <v>1.9E-2</v>
      </c>
      <c r="X16" s="234">
        <v>1.0999999999999999E-2</v>
      </c>
      <c r="Y16" s="242">
        <v>8.9999999999999993E-3</v>
      </c>
      <c r="Z16" s="243">
        <v>0.26300000000000001</v>
      </c>
      <c r="AA16" s="234">
        <v>0.17499999999999999</v>
      </c>
      <c r="AB16" s="242">
        <v>8.7999999999999995E-2</v>
      </c>
      <c r="AC16" s="93"/>
    </row>
    <row r="17" spans="2:29" ht="12.75" customHeight="1" thickBot="1" x14ac:dyDescent="0.25">
      <c r="B17" s="608"/>
      <c r="C17" s="609"/>
      <c r="D17" s="320"/>
      <c r="E17" s="290"/>
      <c r="F17" s="245">
        <v>1</v>
      </c>
      <c r="G17" s="246">
        <v>1</v>
      </c>
      <c r="H17" s="247"/>
      <c r="I17" s="248">
        <v>0.222</v>
      </c>
      <c r="J17" s="249">
        <v>8.5000000000000006E-2</v>
      </c>
      <c r="K17" s="250"/>
      <c r="L17" s="248">
        <v>0.77800000000000002</v>
      </c>
      <c r="M17" s="251">
        <v>0.91500000000000004</v>
      </c>
      <c r="N17" s="252"/>
      <c r="O17" s="248">
        <v>0.42899999999999999</v>
      </c>
      <c r="P17" s="251">
        <v>0.70899999999999996</v>
      </c>
      <c r="Q17" s="253"/>
      <c r="R17" s="248">
        <v>0.106</v>
      </c>
      <c r="S17" s="248">
        <v>8.8999999999999996E-2</v>
      </c>
      <c r="T17" s="253"/>
      <c r="U17" s="248">
        <v>0.32300000000000001</v>
      </c>
      <c r="V17" s="254">
        <v>0.61899999999999999</v>
      </c>
      <c r="W17" s="252"/>
      <c r="X17" s="245">
        <v>0.02</v>
      </c>
      <c r="Y17" s="255">
        <v>1.7999999999999999E-2</v>
      </c>
      <c r="Z17" s="256"/>
      <c r="AA17" s="245">
        <v>0.32900000000000001</v>
      </c>
      <c r="AB17" s="255">
        <v>0.188</v>
      </c>
      <c r="AC17" s="93"/>
    </row>
    <row r="18" spans="2:29" ht="12.9" customHeight="1" thickTop="1" x14ac:dyDescent="0.2">
      <c r="B18" s="618" t="s">
        <v>17</v>
      </c>
      <c r="C18" s="628" t="s">
        <v>18</v>
      </c>
      <c r="D18" s="322">
        <v>48</v>
      </c>
      <c r="E18" s="61">
        <v>110</v>
      </c>
      <c r="F18" s="61">
        <v>100</v>
      </c>
      <c r="G18" s="95">
        <v>10</v>
      </c>
      <c r="H18" s="106">
        <v>94</v>
      </c>
      <c r="I18" s="63">
        <v>85</v>
      </c>
      <c r="J18" s="107">
        <v>9</v>
      </c>
      <c r="K18" s="116">
        <v>16</v>
      </c>
      <c r="L18" s="63">
        <v>15</v>
      </c>
      <c r="M18" s="65">
        <v>1</v>
      </c>
      <c r="N18" s="62">
        <v>6</v>
      </c>
      <c r="O18" s="63">
        <v>6</v>
      </c>
      <c r="P18" s="64">
        <v>0</v>
      </c>
      <c r="Q18" s="63">
        <v>4</v>
      </c>
      <c r="R18" s="63">
        <v>4</v>
      </c>
      <c r="S18" s="63">
        <v>0</v>
      </c>
      <c r="T18" s="63">
        <v>2</v>
      </c>
      <c r="U18" s="63">
        <v>2</v>
      </c>
      <c r="V18" s="143">
        <v>0</v>
      </c>
      <c r="W18" s="62">
        <v>0</v>
      </c>
      <c r="X18" s="61">
        <v>0</v>
      </c>
      <c r="Y18" s="166">
        <v>0</v>
      </c>
      <c r="Z18" s="173">
        <v>10</v>
      </c>
      <c r="AA18" s="61">
        <v>9</v>
      </c>
      <c r="AB18" s="166">
        <v>1</v>
      </c>
      <c r="AC18" s="92"/>
    </row>
    <row r="19" spans="2:29" ht="12.9" customHeight="1" x14ac:dyDescent="0.2">
      <c r="B19" s="619"/>
      <c r="C19" s="606"/>
      <c r="D19" s="317"/>
      <c r="E19" s="234"/>
      <c r="F19" s="234">
        <v>0.90900000000000003</v>
      </c>
      <c r="G19" s="235">
        <v>9.0999999999999998E-2</v>
      </c>
      <c r="H19" s="236">
        <v>0.85499999999999998</v>
      </c>
      <c r="I19" s="237">
        <v>0.77300000000000002</v>
      </c>
      <c r="J19" s="238">
        <v>8.2000000000000003E-2</v>
      </c>
      <c r="K19" s="258">
        <v>0.14499999999999999</v>
      </c>
      <c r="L19" s="237">
        <v>0.13600000000000001</v>
      </c>
      <c r="M19" s="239">
        <v>8.9999999999999993E-3</v>
      </c>
      <c r="N19" s="240">
        <v>5.5E-2</v>
      </c>
      <c r="O19" s="237">
        <v>5.5E-2</v>
      </c>
      <c r="P19" s="259">
        <v>0</v>
      </c>
      <c r="Q19" s="237">
        <v>3.5999999999999997E-2</v>
      </c>
      <c r="R19" s="237">
        <v>3.5999999999999997E-2</v>
      </c>
      <c r="S19" s="237">
        <v>0</v>
      </c>
      <c r="T19" s="237">
        <v>1.7999999999999999E-2</v>
      </c>
      <c r="U19" s="237">
        <v>1.7999999999999999E-2</v>
      </c>
      <c r="V19" s="241">
        <v>0</v>
      </c>
      <c r="W19" s="240">
        <v>0</v>
      </c>
      <c r="X19" s="234">
        <v>0</v>
      </c>
      <c r="Y19" s="260">
        <v>0</v>
      </c>
      <c r="Z19" s="243">
        <v>9.0999999999999998E-2</v>
      </c>
      <c r="AA19" s="234">
        <v>8.2000000000000003E-2</v>
      </c>
      <c r="AB19" s="260">
        <v>8.9999999999999993E-3</v>
      </c>
      <c r="AC19" s="93"/>
    </row>
    <row r="20" spans="2:29" ht="12.9" customHeight="1" x14ac:dyDescent="0.2">
      <c r="B20" s="619"/>
      <c r="C20" s="626"/>
      <c r="D20" s="81"/>
      <c r="E20" s="291"/>
      <c r="F20" s="262">
        <v>1</v>
      </c>
      <c r="G20" s="263">
        <v>1</v>
      </c>
      <c r="H20" s="264"/>
      <c r="I20" s="265">
        <v>0.85</v>
      </c>
      <c r="J20" s="266">
        <v>0.9</v>
      </c>
      <c r="K20" s="267"/>
      <c r="L20" s="265">
        <v>0.15</v>
      </c>
      <c r="M20" s="268">
        <v>0.1</v>
      </c>
      <c r="N20" s="269"/>
      <c r="O20" s="265">
        <v>0.06</v>
      </c>
      <c r="P20" s="270">
        <v>0</v>
      </c>
      <c r="Q20" s="271"/>
      <c r="R20" s="265">
        <v>0.04</v>
      </c>
      <c r="S20" s="265">
        <v>0</v>
      </c>
      <c r="T20" s="271"/>
      <c r="U20" s="265">
        <v>0.02</v>
      </c>
      <c r="V20" s="272">
        <v>0</v>
      </c>
      <c r="W20" s="269"/>
      <c r="X20" s="262">
        <v>0</v>
      </c>
      <c r="Y20" s="273">
        <v>0</v>
      </c>
      <c r="Z20" s="274"/>
      <c r="AA20" s="262">
        <v>0.09</v>
      </c>
      <c r="AB20" s="273">
        <v>0.1</v>
      </c>
      <c r="AC20" s="93"/>
    </row>
    <row r="21" spans="2:29" ht="12.9" customHeight="1" x14ac:dyDescent="0.2">
      <c r="B21" s="619"/>
      <c r="C21" s="624" t="s">
        <v>19</v>
      </c>
      <c r="D21" s="325">
        <v>72</v>
      </c>
      <c r="E21" s="35">
        <v>206</v>
      </c>
      <c r="F21" s="35">
        <v>135</v>
      </c>
      <c r="G21" s="94">
        <v>71</v>
      </c>
      <c r="H21" s="104">
        <v>55</v>
      </c>
      <c r="I21" s="55">
        <v>43</v>
      </c>
      <c r="J21" s="105">
        <v>12</v>
      </c>
      <c r="K21" s="114">
        <v>151</v>
      </c>
      <c r="L21" s="55">
        <v>92</v>
      </c>
      <c r="M21" s="58">
        <v>59</v>
      </c>
      <c r="N21" s="54">
        <v>79</v>
      </c>
      <c r="O21" s="55">
        <v>45</v>
      </c>
      <c r="P21" s="56">
        <v>34</v>
      </c>
      <c r="Q21" s="55">
        <v>32</v>
      </c>
      <c r="R21" s="55">
        <v>20</v>
      </c>
      <c r="S21" s="55">
        <v>12</v>
      </c>
      <c r="T21" s="55">
        <v>47</v>
      </c>
      <c r="U21" s="55">
        <v>25</v>
      </c>
      <c r="V21" s="142">
        <v>22</v>
      </c>
      <c r="W21" s="54">
        <v>2</v>
      </c>
      <c r="X21" s="35">
        <v>2</v>
      </c>
      <c r="Y21" s="167">
        <v>0</v>
      </c>
      <c r="Z21" s="174">
        <v>70</v>
      </c>
      <c r="AA21" s="35">
        <v>45</v>
      </c>
      <c r="AB21" s="167">
        <v>25</v>
      </c>
      <c r="AC21" s="92"/>
    </row>
    <row r="22" spans="2:29" ht="12.9" customHeight="1" x14ac:dyDescent="0.2">
      <c r="B22" s="619"/>
      <c r="C22" s="632"/>
      <c r="D22" s="317"/>
      <c r="E22" s="234"/>
      <c r="F22" s="234">
        <v>0.65500000000000003</v>
      </c>
      <c r="G22" s="235">
        <v>0.34499999999999997</v>
      </c>
      <c r="H22" s="236">
        <v>0.26700000000000002</v>
      </c>
      <c r="I22" s="237">
        <v>0.20899999999999999</v>
      </c>
      <c r="J22" s="238">
        <v>5.8000000000000003E-2</v>
      </c>
      <c r="K22" s="258">
        <v>0.73299999999999998</v>
      </c>
      <c r="L22" s="237">
        <v>0.44700000000000001</v>
      </c>
      <c r="M22" s="239">
        <v>0.28599999999999998</v>
      </c>
      <c r="N22" s="240">
        <v>0.38300000000000001</v>
      </c>
      <c r="O22" s="237">
        <v>0.218</v>
      </c>
      <c r="P22" s="259">
        <v>0.16500000000000001</v>
      </c>
      <c r="Q22" s="237">
        <v>0.155</v>
      </c>
      <c r="R22" s="237">
        <v>9.7000000000000003E-2</v>
      </c>
      <c r="S22" s="237">
        <v>5.8000000000000003E-2</v>
      </c>
      <c r="T22" s="237">
        <v>0.22800000000000001</v>
      </c>
      <c r="U22" s="237">
        <v>0.121</v>
      </c>
      <c r="V22" s="241">
        <v>0.107</v>
      </c>
      <c r="W22" s="240">
        <v>0.01</v>
      </c>
      <c r="X22" s="234">
        <v>0.01</v>
      </c>
      <c r="Y22" s="260">
        <v>0</v>
      </c>
      <c r="Z22" s="243">
        <v>0.34</v>
      </c>
      <c r="AA22" s="234">
        <v>0.218</v>
      </c>
      <c r="AB22" s="260">
        <v>0.121</v>
      </c>
      <c r="AC22" s="93"/>
    </row>
    <row r="23" spans="2:29" ht="12.9" customHeight="1" x14ac:dyDescent="0.2">
      <c r="B23" s="619"/>
      <c r="C23" s="622"/>
      <c r="D23" s="326"/>
      <c r="E23" s="291"/>
      <c r="F23" s="262">
        <v>1</v>
      </c>
      <c r="G23" s="263">
        <v>1</v>
      </c>
      <c r="H23" s="264"/>
      <c r="I23" s="265">
        <v>0.31900000000000001</v>
      </c>
      <c r="J23" s="266">
        <v>0.16900000000000001</v>
      </c>
      <c r="K23" s="267"/>
      <c r="L23" s="265">
        <v>0.68100000000000005</v>
      </c>
      <c r="M23" s="268">
        <v>0.83099999999999996</v>
      </c>
      <c r="N23" s="269"/>
      <c r="O23" s="265">
        <v>0.33300000000000002</v>
      </c>
      <c r="P23" s="270">
        <v>0.47899999999999998</v>
      </c>
      <c r="Q23" s="271"/>
      <c r="R23" s="265">
        <v>0.14799999999999999</v>
      </c>
      <c r="S23" s="265">
        <v>0.16900000000000001</v>
      </c>
      <c r="T23" s="271"/>
      <c r="U23" s="265">
        <v>0.185</v>
      </c>
      <c r="V23" s="272">
        <v>0.31</v>
      </c>
      <c r="W23" s="269"/>
      <c r="X23" s="262">
        <v>1.4999999999999999E-2</v>
      </c>
      <c r="Y23" s="273">
        <v>0</v>
      </c>
      <c r="Z23" s="274"/>
      <c r="AA23" s="262">
        <v>0.33300000000000002</v>
      </c>
      <c r="AB23" s="273">
        <v>0.35199999999999998</v>
      </c>
      <c r="AC23" s="93"/>
    </row>
    <row r="24" spans="2:29" ht="12.9" customHeight="1" x14ac:dyDescent="0.2">
      <c r="B24" s="619"/>
      <c r="C24" s="633" t="s">
        <v>51</v>
      </c>
      <c r="D24" s="202">
        <v>24</v>
      </c>
      <c r="E24" s="35">
        <v>117</v>
      </c>
      <c r="F24" s="35">
        <v>105</v>
      </c>
      <c r="G24" s="94">
        <v>12</v>
      </c>
      <c r="H24" s="104">
        <v>84</v>
      </c>
      <c r="I24" s="55">
        <v>83</v>
      </c>
      <c r="J24" s="105">
        <v>1</v>
      </c>
      <c r="K24" s="114">
        <v>33</v>
      </c>
      <c r="L24" s="55">
        <v>22</v>
      </c>
      <c r="M24" s="58">
        <v>11</v>
      </c>
      <c r="N24" s="54">
        <v>22</v>
      </c>
      <c r="O24" s="55">
        <v>15</v>
      </c>
      <c r="P24" s="56">
        <v>7</v>
      </c>
      <c r="Q24" s="55">
        <v>1</v>
      </c>
      <c r="R24" s="55">
        <v>0</v>
      </c>
      <c r="S24" s="55">
        <v>1</v>
      </c>
      <c r="T24" s="55">
        <v>21</v>
      </c>
      <c r="U24" s="55">
        <v>15</v>
      </c>
      <c r="V24" s="142">
        <v>6</v>
      </c>
      <c r="W24" s="54">
        <v>0</v>
      </c>
      <c r="X24" s="35">
        <v>0</v>
      </c>
      <c r="Y24" s="167">
        <v>0</v>
      </c>
      <c r="Z24" s="174">
        <v>11</v>
      </c>
      <c r="AA24" s="35">
        <v>7</v>
      </c>
      <c r="AB24" s="167">
        <v>4</v>
      </c>
      <c r="AC24" s="92"/>
    </row>
    <row r="25" spans="2:29" ht="12.9" customHeight="1" x14ac:dyDescent="0.2">
      <c r="B25" s="619"/>
      <c r="C25" s="634"/>
      <c r="D25" s="317"/>
      <c r="E25" s="234"/>
      <c r="F25" s="234">
        <v>0.89700000000000002</v>
      </c>
      <c r="G25" s="235">
        <v>0.10299999999999999</v>
      </c>
      <c r="H25" s="236">
        <v>0.71799999999999997</v>
      </c>
      <c r="I25" s="237">
        <v>0.70899999999999996</v>
      </c>
      <c r="J25" s="238">
        <v>8.9999999999999993E-3</v>
      </c>
      <c r="K25" s="258">
        <v>0.28199999999999997</v>
      </c>
      <c r="L25" s="237">
        <v>0.188</v>
      </c>
      <c r="M25" s="239">
        <v>9.4E-2</v>
      </c>
      <c r="N25" s="240">
        <v>0.188</v>
      </c>
      <c r="O25" s="237">
        <v>0.128</v>
      </c>
      <c r="P25" s="259">
        <v>0.06</v>
      </c>
      <c r="Q25" s="237">
        <v>8.9999999999999993E-3</v>
      </c>
      <c r="R25" s="237">
        <v>0</v>
      </c>
      <c r="S25" s="237">
        <v>8.9999999999999993E-3</v>
      </c>
      <c r="T25" s="237">
        <v>0.17899999999999999</v>
      </c>
      <c r="U25" s="237">
        <v>0.128</v>
      </c>
      <c r="V25" s="241">
        <v>5.0999999999999997E-2</v>
      </c>
      <c r="W25" s="240">
        <v>0</v>
      </c>
      <c r="X25" s="234">
        <v>0</v>
      </c>
      <c r="Y25" s="260">
        <v>0</v>
      </c>
      <c r="Z25" s="243">
        <v>9.4E-2</v>
      </c>
      <c r="AA25" s="234">
        <v>0.06</v>
      </c>
      <c r="AB25" s="260">
        <v>3.4000000000000002E-2</v>
      </c>
      <c r="AC25" s="93"/>
    </row>
    <row r="26" spans="2:29" ht="12.9" customHeight="1" x14ac:dyDescent="0.2">
      <c r="B26" s="619"/>
      <c r="C26" s="635"/>
      <c r="D26" s="326"/>
      <c r="E26" s="291"/>
      <c r="F26" s="262">
        <v>1</v>
      </c>
      <c r="G26" s="263">
        <v>1</v>
      </c>
      <c r="H26" s="264"/>
      <c r="I26" s="265">
        <v>0.79</v>
      </c>
      <c r="J26" s="266">
        <v>8.3000000000000004E-2</v>
      </c>
      <c r="K26" s="267"/>
      <c r="L26" s="265">
        <v>0.21</v>
      </c>
      <c r="M26" s="268">
        <v>0.91700000000000004</v>
      </c>
      <c r="N26" s="269"/>
      <c r="O26" s="265">
        <v>0.14299999999999999</v>
      </c>
      <c r="P26" s="270">
        <v>0.58299999999999996</v>
      </c>
      <c r="Q26" s="271"/>
      <c r="R26" s="265">
        <v>0</v>
      </c>
      <c r="S26" s="265">
        <v>8.3000000000000004E-2</v>
      </c>
      <c r="T26" s="271"/>
      <c r="U26" s="265">
        <v>0.14299999999999999</v>
      </c>
      <c r="V26" s="272">
        <v>0.5</v>
      </c>
      <c r="W26" s="269"/>
      <c r="X26" s="262">
        <v>0</v>
      </c>
      <c r="Y26" s="273">
        <v>0</v>
      </c>
      <c r="Z26" s="274"/>
      <c r="AA26" s="262">
        <v>6.7000000000000004E-2</v>
      </c>
      <c r="AB26" s="273">
        <v>0.33300000000000002</v>
      </c>
      <c r="AC26" s="93"/>
    </row>
    <row r="27" spans="2:29" ht="12.9" customHeight="1" x14ac:dyDescent="0.2">
      <c r="B27" s="619"/>
      <c r="C27" s="636" t="s">
        <v>21</v>
      </c>
      <c r="D27" s="202">
        <v>102</v>
      </c>
      <c r="E27" s="35">
        <v>327</v>
      </c>
      <c r="F27" s="35">
        <v>191</v>
      </c>
      <c r="G27" s="94">
        <v>136</v>
      </c>
      <c r="H27" s="104">
        <v>73</v>
      </c>
      <c r="I27" s="55">
        <v>51</v>
      </c>
      <c r="J27" s="105">
        <v>22</v>
      </c>
      <c r="K27" s="114">
        <v>254</v>
      </c>
      <c r="L27" s="55">
        <v>140</v>
      </c>
      <c r="M27" s="58">
        <v>114</v>
      </c>
      <c r="N27" s="54">
        <v>188</v>
      </c>
      <c r="O27" s="55">
        <v>91</v>
      </c>
      <c r="P27" s="56">
        <v>97</v>
      </c>
      <c r="Q27" s="55">
        <v>32</v>
      </c>
      <c r="R27" s="55">
        <v>18</v>
      </c>
      <c r="S27" s="55">
        <v>14</v>
      </c>
      <c r="T27" s="55">
        <v>156</v>
      </c>
      <c r="U27" s="55">
        <v>73</v>
      </c>
      <c r="V27" s="142">
        <v>83</v>
      </c>
      <c r="W27" s="54">
        <v>14</v>
      </c>
      <c r="X27" s="35">
        <v>14</v>
      </c>
      <c r="Y27" s="167">
        <v>0</v>
      </c>
      <c r="Z27" s="174">
        <v>52</v>
      </c>
      <c r="AA27" s="35">
        <v>35</v>
      </c>
      <c r="AB27" s="167">
        <v>17</v>
      </c>
      <c r="AC27" s="92"/>
    </row>
    <row r="28" spans="2:29" ht="12.9" customHeight="1" x14ac:dyDescent="0.2">
      <c r="B28" s="619"/>
      <c r="C28" s="637"/>
      <c r="D28" s="317"/>
      <c r="E28" s="234"/>
      <c r="F28" s="234">
        <v>0.58399999999999996</v>
      </c>
      <c r="G28" s="235">
        <v>0.41599999999999998</v>
      </c>
      <c r="H28" s="236">
        <v>0.223</v>
      </c>
      <c r="I28" s="237">
        <v>0.156</v>
      </c>
      <c r="J28" s="238">
        <v>6.7000000000000004E-2</v>
      </c>
      <c r="K28" s="258">
        <v>0.77700000000000002</v>
      </c>
      <c r="L28" s="237">
        <v>0.42799999999999999</v>
      </c>
      <c r="M28" s="239">
        <v>0.34899999999999998</v>
      </c>
      <c r="N28" s="240">
        <v>0.57499999999999996</v>
      </c>
      <c r="O28" s="237">
        <v>0.27800000000000002</v>
      </c>
      <c r="P28" s="259">
        <v>0.29699999999999999</v>
      </c>
      <c r="Q28" s="237">
        <v>9.8000000000000004E-2</v>
      </c>
      <c r="R28" s="237">
        <v>5.5E-2</v>
      </c>
      <c r="S28" s="237">
        <v>4.2999999999999997E-2</v>
      </c>
      <c r="T28" s="237">
        <v>0.47699999999999998</v>
      </c>
      <c r="U28" s="237">
        <v>0.223</v>
      </c>
      <c r="V28" s="241">
        <v>0.254</v>
      </c>
      <c r="W28" s="240">
        <v>4.2999999999999997E-2</v>
      </c>
      <c r="X28" s="234">
        <v>4.2999999999999997E-2</v>
      </c>
      <c r="Y28" s="260">
        <v>0</v>
      </c>
      <c r="Z28" s="243">
        <v>0.159</v>
      </c>
      <c r="AA28" s="234">
        <v>0.107</v>
      </c>
      <c r="AB28" s="260">
        <v>5.1999999999999998E-2</v>
      </c>
      <c r="AC28" s="93"/>
    </row>
    <row r="29" spans="2:29" ht="12.9" customHeight="1" x14ac:dyDescent="0.2">
      <c r="B29" s="619"/>
      <c r="C29" s="638"/>
      <c r="D29" s="326"/>
      <c r="E29" s="291"/>
      <c r="F29" s="262">
        <v>1</v>
      </c>
      <c r="G29" s="263">
        <v>1</v>
      </c>
      <c r="H29" s="264"/>
      <c r="I29" s="265">
        <v>0.26700000000000002</v>
      </c>
      <c r="J29" s="266">
        <v>0.16200000000000001</v>
      </c>
      <c r="K29" s="267"/>
      <c r="L29" s="265">
        <v>0.73299999999999998</v>
      </c>
      <c r="M29" s="268">
        <v>0.83799999999999997</v>
      </c>
      <c r="N29" s="269"/>
      <c r="O29" s="265">
        <v>0.47599999999999998</v>
      </c>
      <c r="P29" s="270">
        <v>0.71299999999999997</v>
      </c>
      <c r="Q29" s="271"/>
      <c r="R29" s="265">
        <v>9.4E-2</v>
      </c>
      <c r="S29" s="265">
        <v>0.10299999999999999</v>
      </c>
      <c r="T29" s="271"/>
      <c r="U29" s="265">
        <v>0.38200000000000001</v>
      </c>
      <c r="V29" s="272">
        <v>0.61</v>
      </c>
      <c r="W29" s="269"/>
      <c r="X29" s="262">
        <v>7.2999999999999995E-2</v>
      </c>
      <c r="Y29" s="273">
        <v>0</v>
      </c>
      <c r="Z29" s="274"/>
      <c r="AA29" s="262">
        <v>0.183</v>
      </c>
      <c r="AB29" s="273">
        <v>0.125</v>
      </c>
      <c r="AC29" s="93"/>
    </row>
    <row r="30" spans="2:29" ht="12.9" customHeight="1" x14ac:dyDescent="0.2">
      <c r="B30" s="619"/>
      <c r="C30" s="624" t="s">
        <v>22</v>
      </c>
      <c r="D30" s="202">
        <v>15</v>
      </c>
      <c r="E30" s="35">
        <v>18</v>
      </c>
      <c r="F30" s="35">
        <v>8</v>
      </c>
      <c r="G30" s="94">
        <v>10</v>
      </c>
      <c r="H30" s="104">
        <v>3</v>
      </c>
      <c r="I30" s="55">
        <v>2</v>
      </c>
      <c r="J30" s="105">
        <v>1</v>
      </c>
      <c r="K30" s="114">
        <v>15</v>
      </c>
      <c r="L30" s="55">
        <v>6</v>
      </c>
      <c r="M30" s="58">
        <v>9</v>
      </c>
      <c r="N30" s="54">
        <v>7</v>
      </c>
      <c r="O30" s="55">
        <v>4</v>
      </c>
      <c r="P30" s="56">
        <v>3</v>
      </c>
      <c r="Q30" s="55">
        <v>3</v>
      </c>
      <c r="R30" s="55">
        <v>3</v>
      </c>
      <c r="S30" s="55">
        <v>0</v>
      </c>
      <c r="T30" s="55">
        <v>4</v>
      </c>
      <c r="U30" s="55">
        <v>1</v>
      </c>
      <c r="V30" s="142">
        <v>3</v>
      </c>
      <c r="W30" s="54">
        <v>0</v>
      </c>
      <c r="X30" s="35">
        <v>0</v>
      </c>
      <c r="Y30" s="167">
        <v>0</v>
      </c>
      <c r="Z30" s="174">
        <v>8</v>
      </c>
      <c r="AA30" s="35">
        <v>2</v>
      </c>
      <c r="AB30" s="167">
        <v>6</v>
      </c>
      <c r="AC30" s="92"/>
    </row>
    <row r="31" spans="2:29" ht="12.9" customHeight="1" x14ac:dyDescent="0.2">
      <c r="B31" s="619"/>
      <c r="C31" s="632"/>
      <c r="D31" s="317"/>
      <c r="E31" s="234"/>
      <c r="F31" s="234">
        <v>0.44400000000000001</v>
      </c>
      <c r="G31" s="235">
        <v>0.55600000000000005</v>
      </c>
      <c r="H31" s="236">
        <v>0.16700000000000001</v>
      </c>
      <c r="I31" s="237">
        <v>0.111</v>
      </c>
      <c r="J31" s="238">
        <v>5.6000000000000001E-2</v>
      </c>
      <c r="K31" s="258">
        <v>0.83299999999999996</v>
      </c>
      <c r="L31" s="237">
        <v>0.33300000000000002</v>
      </c>
      <c r="M31" s="239">
        <v>0.5</v>
      </c>
      <c r="N31" s="240">
        <v>0.38900000000000001</v>
      </c>
      <c r="O31" s="237">
        <v>0.222</v>
      </c>
      <c r="P31" s="259">
        <v>0.16700000000000001</v>
      </c>
      <c r="Q31" s="237">
        <v>0.16700000000000001</v>
      </c>
      <c r="R31" s="237">
        <v>0.16700000000000001</v>
      </c>
      <c r="S31" s="237">
        <v>0</v>
      </c>
      <c r="T31" s="237">
        <v>0.222</v>
      </c>
      <c r="U31" s="237">
        <v>5.6000000000000001E-2</v>
      </c>
      <c r="V31" s="241">
        <v>0.16700000000000001</v>
      </c>
      <c r="W31" s="240">
        <v>0</v>
      </c>
      <c r="X31" s="234">
        <v>0</v>
      </c>
      <c r="Y31" s="260">
        <v>0</v>
      </c>
      <c r="Z31" s="243">
        <v>0.44400000000000001</v>
      </c>
      <c r="AA31" s="234">
        <v>0.111</v>
      </c>
      <c r="AB31" s="260">
        <v>0.33300000000000002</v>
      </c>
      <c r="AC31" s="93"/>
    </row>
    <row r="32" spans="2:29" ht="12.9" customHeight="1" x14ac:dyDescent="0.2">
      <c r="B32" s="619"/>
      <c r="C32" s="622"/>
      <c r="D32" s="326"/>
      <c r="E32" s="291"/>
      <c r="F32" s="262">
        <v>1</v>
      </c>
      <c r="G32" s="263">
        <v>1</v>
      </c>
      <c r="H32" s="264"/>
      <c r="I32" s="265">
        <v>0.25</v>
      </c>
      <c r="J32" s="266">
        <v>0.1</v>
      </c>
      <c r="K32" s="267"/>
      <c r="L32" s="265">
        <v>0.75</v>
      </c>
      <c r="M32" s="268">
        <v>0.9</v>
      </c>
      <c r="N32" s="269"/>
      <c r="O32" s="265">
        <v>0.5</v>
      </c>
      <c r="P32" s="270">
        <v>0.3</v>
      </c>
      <c r="Q32" s="271"/>
      <c r="R32" s="265">
        <v>0.375</v>
      </c>
      <c r="S32" s="265">
        <v>0</v>
      </c>
      <c r="T32" s="271"/>
      <c r="U32" s="265">
        <v>0.125</v>
      </c>
      <c r="V32" s="272">
        <v>0.3</v>
      </c>
      <c r="W32" s="269"/>
      <c r="X32" s="262">
        <v>0</v>
      </c>
      <c r="Y32" s="273">
        <v>0</v>
      </c>
      <c r="Z32" s="274"/>
      <c r="AA32" s="262">
        <v>0.25</v>
      </c>
      <c r="AB32" s="273">
        <v>0.6</v>
      </c>
      <c r="AC32" s="93"/>
    </row>
    <row r="33" spans="2:29" ht="12.9" customHeight="1" x14ac:dyDescent="0.2">
      <c r="B33" s="619"/>
      <c r="C33" s="632" t="s">
        <v>23</v>
      </c>
      <c r="D33" s="202">
        <v>171</v>
      </c>
      <c r="E33" s="35">
        <v>2391</v>
      </c>
      <c r="F33" s="35">
        <v>1148</v>
      </c>
      <c r="G33" s="94">
        <v>1243</v>
      </c>
      <c r="H33" s="104">
        <v>192</v>
      </c>
      <c r="I33" s="55">
        <v>111</v>
      </c>
      <c r="J33" s="105">
        <v>81</v>
      </c>
      <c r="K33" s="114">
        <v>2199</v>
      </c>
      <c r="L33" s="55">
        <v>1037</v>
      </c>
      <c r="M33" s="58">
        <v>1162</v>
      </c>
      <c r="N33" s="54">
        <v>1471</v>
      </c>
      <c r="O33" s="55">
        <v>562</v>
      </c>
      <c r="P33" s="56">
        <v>909</v>
      </c>
      <c r="Q33" s="55">
        <v>238</v>
      </c>
      <c r="R33" s="55">
        <v>133</v>
      </c>
      <c r="S33" s="55">
        <v>105</v>
      </c>
      <c r="T33" s="55">
        <v>1233</v>
      </c>
      <c r="U33" s="55">
        <v>429</v>
      </c>
      <c r="V33" s="142">
        <v>804</v>
      </c>
      <c r="W33" s="54">
        <v>45</v>
      </c>
      <c r="X33" s="35">
        <v>18</v>
      </c>
      <c r="Y33" s="167">
        <v>27</v>
      </c>
      <c r="Z33" s="174">
        <v>683</v>
      </c>
      <c r="AA33" s="35">
        <v>457</v>
      </c>
      <c r="AB33" s="167">
        <v>226</v>
      </c>
      <c r="AC33" s="92"/>
    </row>
    <row r="34" spans="2:29" ht="12.9" customHeight="1" x14ac:dyDescent="0.2">
      <c r="B34" s="619"/>
      <c r="C34" s="632"/>
      <c r="D34" s="317"/>
      <c r="E34" s="234"/>
      <c r="F34" s="234">
        <v>0.48</v>
      </c>
      <c r="G34" s="235">
        <v>0.52</v>
      </c>
      <c r="H34" s="236">
        <v>0.08</v>
      </c>
      <c r="I34" s="237">
        <v>4.5999999999999999E-2</v>
      </c>
      <c r="J34" s="238">
        <v>3.4000000000000002E-2</v>
      </c>
      <c r="K34" s="258">
        <v>0.92</v>
      </c>
      <c r="L34" s="237">
        <v>0.434</v>
      </c>
      <c r="M34" s="239">
        <v>0.48599999999999999</v>
      </c>
      <c r="N34" s="240">
        <v>0.61499999999999999</v>
      </c>
      <c r="O34" s="237">
        <v>0.23499999999999999</v>
      </c>
      <c r="P34" s="259">
        <v>0.38</v>
      </c>
      <c r="Q34" s="237">
        <v>0.1</v>
      </c>
      <c r="R34" s="237">
        <v>5.6000000000000001E-2</v>
      </c>
      <c r="S34" s="237">
        <v>4.3999999999999997E-2</v>
      </c>
      <c r="T34" s="237">
        <v>0.51600000000000001</v>
      </c>
      <c r="U34" s="237">
        <v>0.17899999999999999</v>
      </c>
      <c r="V34" s="241">
        <v>0.33600000000000002</v>
      </c>
      <c r="W34" s="240">
        <v>1.9E-2</v>
      </c>
      <c r="X34" s="234">
        <v>8.0000000000000002E-3</v>
      </c>
      <c r="Y34" s="260">
        <v>1.0999999999999999E-2</v>
      </c>
      <c r="Z34" s="243">
        <v>0.28599999999999998</v>
      </c>
      <c r="AA34" s="234">
        <v>0.191</v>
      </c>
      <c r="AB34" s="260">
        <v>9.5000000000000001E-2</v>
      </c>
      <c r="AC34" s="93"/>
    </row>
    <row r="35" spans="2:29" ht="12.9" customHeight="1" thickBot="1" x14ac:dyDescent="0.25">
      <c r="B35" s="627"/>
      <c r="C35" s="632"/>
      <c r="D35" s="327"/>
      <c r="E35" s="291"/>
      <c r="F35" s="262">
        <v>1</v>
      </c>
      <c r="G35" s="263">
        <v>1</v>
      </c>
      <c r="H35" s="264"/>
      <c r="I35" s="265">
        <v>9.7000000000000003E-2</v>
      </c>
      <c r="J35" s="266">
        <v>6.5000000000000002E-2</v>
      </c>
      <c r="K35" s="267"/>
      <c r="L35" s="276">
        <v>0.90300000000000002</v>
      </c>
      <c r="M35" s="268">
        <v>0.93500000000000005</v>
      </c>
      <c r="N35" s="269"/>
      <c r="O35" s="265">
        <v>0.49</v>
      </c>
      <c r="P35" s="270">
        <v>0.73099999999999998</v>
      </c>
      <c r="Q35" s="271"/>
      <c r="R35" s="265">
        <v>0.11600000000000001</v>
      </c>
      <c r="S35" s="265">
        <v>8.4000000000000005E-2</v>
      </c>
      <c r="T35" s="271"/>
      <c r="U35" s="265">
        <v>0.374</v>
      </c>
      <c r="V35" s="272">
        <v>0.64700000000000002</v>
      </c>
      <c r="W35" s="269"/>
      <c r="X35" s="262">
        <v>1.6E-2</v>
      </c>
      <c r="Y35" s="273">
        <v>2.1999999999999999E-2</v>
      </c>
      <c r="Z35" s="274"/>
      <c r="AA35" s="262">
        <v>0.39800000000000002</v>
      </c>
      <c r="AB35" s="273">
        <v>0.182</v>
      </c>
      <c r="AC35" s="93"/>
    </row>
    <row r="36" spans="2:29" ht="12.9" customHeight="1" thickTop="1" x14ac:dyDescent="0.2">
      <c r="B36" s="618" t="s">
        <v>24</v>
      </c>
      <c r="C36" s="621" t="s">
        <v>25</v>
      </c>
      <c r="D36" s="202">
        <v>100</v>
      </c>
      <c r="E36" s="61">
        <v>91</v>
      </c>
      <c r="F36" s="61">
        <v>50</v>
      </c>
      <c r="G36" s="95">
        <v>41</v>
      </c>
      <c r="H36" s="106">
        <v>31</v>
      </c>
      <c r="I36" s="63">
        <v>24</v>
      </c>
      <c r="J36" s="107">
        <v>7</v>
      </c>
      <c r="K36" s="116">
        <v>60</v>
      </c>
      <c r="L36" s="68">
        <v>26</v>
      </c>
      <c r="M36" s="65">
        <v>34</v>
      </c>
      <c r="N36" s="62">
        <v>51</v>
      </c>
      <c r="O36" s="63">
        <v>21</v>
      </c>
      <c r="P36" s="64">
        <v>30</v>
      </c>
      <c r="Q36" s="63">
        <v>4</v>
      </c>
      <c r="R36" s="63">
        <v>2</v>
      </c>
      <c r="S36" s="63">
        <v>2</v>
      </c>
      <c r="T36" s="63">
        <v>47</v>
      </c>
      <c r="U36" s="63">
        <v>19</v>
      </c>
      <c r="V36" s="143">
        <v>28</v>
      </c>
      <c r="W36" s="62">
        <v>0</v>
      </c>
      <c r="X36" s="61">
        <v>0</v>
      </c>
      <c r="Y36" s="166">
        <v>0</v>
      </c>
      <c r="Z36" s="173">
        <v>9</v>
      </c>
      <c r="AA36" s="61">
        <v>5</v>
      </c>
      <c r="AB36" s="166">
        <v>4</v>
      </c>
      <c r="AC36" s="92"/>
    </row>
    <row r="37" spans="2:29" ht="12.9" customHeight="1" x14ac:dyDescent="0.2">
      <c r="B37" s="619"/>
      <c r="C37" s="622"/>
      <c r="D37" s="317"/>
      <c r="E37" s="234"/>
      <c r="F37" s="234">
        <v>0.54900000000000004</v>
      </c>
      <c r="G37" s="235">
        <v>0.45100000000000001</v>
      </c>
      <c r="H37" s="236">
        <v>0.34100000000000003</v>
      </c>
      <c r="I37" s="237">
        <v>0.26400000000000001</v>
      </c>
      <c r="J37" s="238">
        <v>7.6999999999999999E-2</v>
      </c>
      <c r="K37" s="258">
        <v>0.65900000000000003</v>
      </c>
      <c r="L37" s="237">
        <v>0.28599999999999998</v>
      </c>
      <c r="M37" s="239">
        <v>0.374</v>
      </c>
      <c r="N37" s="240">
        <v>0.56000000000000005</v>
      </c>
      <c r="O37" s="237">
        <v>0.23100000000000001</v>
      </c>
      <c r="P37" s="259">
        <v>0.33</v>
      </c>
      <c r="Q37" s="237">
        <v>4.3999999999999997E-2</v>
      </c>
      <c r="R37" s="237">
        <v>2.1999999999999999E-2</v>
      </c>
      <c r="S37" s="237">
        <v>2.1999999999999999E-2</v>
      </c>
      <c r="T37" s="237">
        <v>0.51600000000000001</v>
      </c>
      <c r="U37" s="237">
        <v>0.20899999999999999</v>
      </c>
      <c r="V37" s="241">
        <v>0.308</v>
      </c>
      <c r="W37" s="240">
        <v>0</v>
      </c>
      <c r="X37" s="234">
        <v>0</v>
      </c>
      <c r="Y37" s="260">
        <v>0</v>
      </c>
      <c r="Z37" s="243">
        <v>9.9000000000000005E-2</v>
      </c>
      <c r="AA37" s="234">
        <v>5.5E-2</v>
      </c>
      <c r="AB37" s="260">
        <v>4.3999999999999997E-2</v>
      </c>
      <c r="AC37" s="93"/>
    </row>
    <row r="38" spans="2:29" ht="12.9" customHeight="1" x14ac:dyDescent="0.2">
      <c r="B38" s="619"/>
      <c r="C38" s="623"/>
      <c r="D38" s="326"/>
      <c r="E38" s="291"/>
      <c r="F38" s="262">
        <v>1</v>
      </c>
      <c r="G38" s="263">
        <v>1</v>
      </c>
      <c r="H38" s="264"/>
      <c r="I38" s="265">
        <v>0.48</v>
      </c>
      <c r="J38" s="266">
        <v>0.17100000000000001</v>
      </c>
      <c r="K38" s="267"/>
      <c r="L38" s="265">
        <v>0.52</v>
      </c>
      <c r="M38" s="272">
        <v>0.82899999999999996</v>
      </c>
      <c r="N38" s="269"/>
      <c r="O38" s="265">
        <v>0.42</v>
      </c>
      <c r="P38" s="270">
        <v>0.73199999999999998</v>
      </c>
      <c r="Q38" s="271"/>
      <c r="R38" s="265">
        <v>0.04</v>
      </c>
      <c r="S38" s="265">
        <v>4.9000000000000002E-2</v>
      </c>
      <c r="T38" s="271"/>
      <c r="U38" s="265">
        <v>0.38</v>
      </c>
      <c r="V38" s="272">
        <v>0.68300000000000005</v>
      </c>
      <c r="W38" s="269"/>
      <c r="X38" s="262">
        <v>0</v>
      </c>
      <c r="Y38" s="273">
        <v>0</v>
      </c>
      <c r="Z38" s="274"/>
      <c r="AA38" s="262">
        <v>0.1</v>
      </c>
      <c r="AB38" s="273">
        <v>9.8000000000000004E-2</v>
      </c>
      <c r="AC38" s="93"/>
    </row>
    <row r="39" spans="2:29" ht="12.9" customHeight="1" x14ac:dyDescent="0.2">
      <c r="B39" s="619"/>
      <c r="C39" s="623" t="s">
        <v>26</v>
      </c>
      <c r="D39" s="202">
        <v>177</v>
      </c>
      <c r="E39" s="35">
        <v>322</v>
      </c>
      <c r="F39" s="35">
        <v>208</v>
      </c>
      <c r="G39" s="94">
        <v>114</v>
      </c>
      <c r="H39" s="104">
        <v>172</v>
      </c>
      <c r="I39" s="55">
        <v>133</v>
      </c>
      <c r="J39" s="105">
        <v>39</v>
      </c>
      <c r="K39" s="114">
        <v>150</v>
      </c>
      <c r="L39" s="55">
        <v>75</v>
      </c>
      <c r="M39" s="69">
        <v>75</v>
      </c>
      <c r="N39" s="54">
        <v>121</v>
      </c>
      <c r="O39" s="55">
        <v>50</v>
      </c>
      <c r="P39" s="56">
        <v>71</v>
      </c>
      <c r="Q39" s="55">
        <v>34</v>
      </c>
      <c r="R39" s="55">
        <v>13</v>
      </c>
      <c r="S39" s="55">
        <v>21</v>
      </c>
      <c r="T39" s="55">
        <v>87</v>
      </c>
      <c r="U39" s="55">
        <v>37</v>
      </c>
      <c r="V39" s="142">
        <v>50</v>
      </c>
      <c r="W39" s="54">
        <v>0</v>
      </c>
      <c r="X39" s="35">
        <v>0</v>
      </c>
      <c r="Y39" s="167">
        <v>0</v>
      </c>
      <c r="Z39" s="174">
        <v>29</v>
      </c>
      <c r="AA39" s="35">
        <v>25</v>
      </c>
      <c r="AB39" s="167">
        <v>4</v>
      </c>
      <c r="AC39" s="92"/>
    </row>
    <row r="40" spans="2:29" ht="12.9" customHeight="1" x14ac:dyDescent="0.2">
      <c r="B40" s="619"/>
      <c r="C40" s="623"/>
      <c r="D40" s="317"/>
      <c r="E40" s="234"/>
      <c r="F40" s="234">
        <v>0.64600000000000002</v>
      </c>
      <c r="G40" s="235">
        <v>0.35399999999999998</v>
      </c>
      <c r="H40" s="236">
        <v>0.53400000000000003</v>
      </c>
      <c r="I40" s="237">
        <v>0.41299999999999998</v>
      </c>
      <c r="J40" s="238">
        <v>0.121</v>
      </c>
      <c r="K40" s="258">
        <v>0.46600000000000003</v>
      </c>
      <c r="L40" s="237">
        <v>0.23300000000000001</v>
      </c>
      <c r="M40" s="239">
        <v>0.23300000000000001</v>
      </c>
      <c r="N40" s="240">
        <v>0.376</v>
      </c>
      <c r="O40" s="237">
        <v>0.155</v>
      </c>
      <c r="P40" s="259">
        <v>0.22</v>
      </c>
      <c r="Q40" s="237">
        <v>0.106</v>
      </c>
      <c r="R40" s="237">
        <v>0.04</v>
      </c>
      <c r="S40" s="237">
        <v>6.5000000000000002E-2</v>
      </c>
      <c r="T40" s="237">
        <v>0.27</v>
      </c>
      <c r="U40" s="237">
        <v>0.115</v>
      </c>
      <c r="V40" s="241">
        <v>0.155</v>
      </c>
      <c r="W40" s="240">
        <v>0</v>
      </c>
      <c r="X40" s="234">
        <v>0</v>
      </c>
      <c r="Y40" s="260">
        <v>0</v>
      </c>
      <c r="Z40" s="243">
        <v>0.09</v>
      </c>
      <c r="AA40" s="234">
        <v>7.8E-2</v>
      </c>
      <c r="AB40" s="260">
        <v>1.2E-2</v>
      </c>
      <c r="AC40" s="93"/>
    </row>
    <row r="41" spans="2:29" ht="12.9" customHeight="1" x14ac:dyDescent="0.2">
      <c r="B41" s="619"/>
      <c r="C41" s="623"/>
      <c r="D41" s="326"/>
      <c r="E41" s="291"/>
      <c r="F41" s="262">
        <v>1</v>
      </c>
      <c r="G41" s="263">
        <v>1</v>
      </c>
      <c r="H41" s="264"/>
      <c r="I41" s="265">
        <v>0.63900000000000001</v>
      </c>
      <c r="J41" s="266">
        <v>0.34200000000000003</v>
      </c>
      <c r="K41" s="267"/>
      <c r="L41" s="265">
        <v>0.36099999999999999</v>
      </c>
      <c r="M41" s="268">
        <v>0.65800000000000003</v>
      </c>
      <c r="N41" s="269"/>
      <c r="O41" s="265">
        <v>0.24</v>
      </c>
      <c r="P41" s="270">
        <v>0.623</v>
      </c>
      <c r="Q41" s="271"/>
      <c r="R41" s="265">
        <v>6.3E-2</v>
      </c>
      <c r="S41" s="265">
        <v>0.184</v>
      </c>
      <c r="T41" s="271"/>
      <c r="U41" s="265">
        <v>0.17799999999999999</v>
      </c>
      <c r="V41" s="272">
        <v>0.439</v>
      </c>
      <c r="W41" s="269"/>
      <c r="X41" s="262">
        <v>0</v>
      </c>
      <c r="Y41" s="273">
        <v>0</v>
      </c>
      <c r="Z41" s="274"/>
      <c r="AA41" s="262">
        <v>0.12</v>
      </c>
      <c r="AB41" s="273">
        <v>3.5000000000000003E-2</v>
      </c>
      <c r="AC41" s="93"/>
    </row>
    <row r="42" spans="2:29" ht="12.9" customHeight="1" x14ac:dyDescent="0.2">
      <c r="B42" s="619"/>
      <c r="C42" s="622" t="s">
        <v>27</v>
      </c>
      <c r="D42" s="202">
        <v>54</v>
      </c>
      <c r="E42" s="36">
        <v>304</v>
      </c>
      <c r="F42" s="36">
        <v>208</v>
      </c>
      <c r="G42" s="96">
        <v>96</v>
      </c>
      <c r="H42" s="108">
        <v>114</v>
      </c>
      <c r="I42" s="68">
        <v>105</v>
      </c>
      <c r="J42" s="109">
        <v>9</v>
      </c>
      <c r="K42" s="119">
        <v>190</v>
      </c>
      <c r="L42" s="55">
        <v>103</v>
      </c>
      <c r="M42" s="69">
        <v>87</v>
      </c>
      <c r="N42" s="70">
        <v>127</v>
      </c>
      <c r="O42" s="68">
        <v>61</v>
      </c>
      <c r="P42" s="71">
        <v>66</v>
      </c>
      <c r="Q42" s="68">
        <v>25</v>
      </c>
      <c r="R42" s="68">
        <v>7</v>
      </c>
      <c r="S42" s="68">
        <v>18</v>
      </c>
      <c r="T42" s="68">
        <v>102</v>
      </c>
      <c r="U42" s="68">
        <v>54</v>
      </c>
      <c r="V42" s="144">
        <v>48</v>
      </c>
      <c r="W42" s="70">
        <v>5</v>
      </c>
      <c r="X42" s="36">
        <v>3</v>
      </c>
      <c r="Y42" s="171">
        <v>2</v>
      </c>
      <c r="Z42" s="175">
        <v>58</v>
      </c>
      <c r="AA42" s="36">
        <v>39</v>
      </c>
      <c r="AB42" s="171">
        <v>19</v>
      </c>
      <c r="AC42" s="92"/>
    </row>
    <row r="43" spans="2:29" ht="12.9" customHeight="1" x14ac:dyDescent="0.2">
      <c r="B43" s="619"/>
      <c r="C43" s="623"/>
      <c r="D43" s="317"/>
      <c r="E43" s="234"/>
      <c r="F43" s="234">
        <v>0.68400000000000005</v>
      </c>
      <c r="G43" s="235">
        <v>0.316</v>
      </c>
      <c r="H43" s="236">
        <v>0.375</v>
      </c>
      <c r="I43" s="237">
        <v>0.34499999999999997</v>
      </c>
      <c r="J43" s="238">
        <v>0.03</v>
      </c>
      <c r="K43" s="258">
        <v>0.625</v>
      </c>
      <c r="L43" s="237">
        <v>0.33900000000000002</v>
      </c>
      <c r="M43" s="239">
        <v>0.28599999999999998</v>
      </c>
      <c r="N43" s="240">
        <v>0.41799999999999998</v>
      </c>
      <c r="O43" s="237">
        <v>0.20100000000000001</v>
      </c>
      <c r="P43" s="259">
        <v>0.217</v>
      </c>
      <c r="Q43" s="237">
        <v>8.2000000000000003E-2</v>
      </c>
      <c r="R43" s="237">
        <v>2.3E-2</v>
      </c>
      <c r="S43" s="237">
        <v>5.8999999999999997E-2</v>
      </c>
      <c r="T43" s="237">
        <v>0.33600000000000002</v>
      </c>
      <c r="U43" s="237">
        <v>0.17799999999999999</v>
      </c>
      <c r="V43" s="241">
        <v>0.158</v>
      </c>
      <c r="W43" s="240">
        <v>1.6E-2</v>
      </c>
      <c r="X43" s="234">
        <v>0.01</v>
      </c>
      <c r="Y43" s="260">
        <v>7.0000000000000001E-3</v>
      </c>
      <c r="Z43" s="243">
        <v>0.191</v>
      </c>
      <c r="AA43" s="234">
        <v>0.128</v>
      </c>
      <c r="AB43" s="260">
        <v>6.3E-2</v>
      </c>
      <c r="AC43" s="93"/>
    </row>
    <row r="44" spans="2:29" ht="12.9" customHeight="1" x14ac:dyDescent="0.2">
      <c r="B44" s="619"/>
      <c r="C44" s="623"/>
      <c r="D44" s="326"/>
      <c r="E44" s="291"/>
      <c r="F44" s="262">
        <v>1</v>
      </c>
      <c r="G44" s="263">
        <v>1</v>
      </c>
      <c r="H44" s="264"/>
      <c r="I44" s="265">
        <v>0.505</v>
      </c>
      <c r="J44" s="266">
        <v>9.4E-2</v>
      </c>
      <c r="K44" s="267"/>
      <c r="L44" s="265">
        <v>0.495</v>
      </c>
      <c r="M44" s="268">
        <v>0.90600000000000003</v>
      </c>
      <c r="N44" s="269"/>
      <c r="O44" s="265">
        <v>0.29299999999999998</v>
      </c>
      <c r="P44" s="270">
        <v>0.68799999999999994</v>
      </c>
      <c r="Q44" s="271"/>
      <c r="R44" s="265">
        <v>3.4000000000000002E-2</v>
      </c>
      <c r="S44" s="265">
        <v>0.188</v>
      </c>
      <c r="T44" s="271"/>
      <c r="U44" s="265">
        <v>0.26</v>
      </c>
      <c r="V44" s="272">
        <v>0.5</v>
      </c>
      <c r="W44" s="269"/>
      <c r="X44" s="262">
        <v>1.4E-2</v>
      </c>
      <c r="Y44" s="273">
        <v>2.1000000000000001E-2</v>
      </c>
      <c r="Z44" s="274"/>
      <c r="AA44" s="262">
        <v>0.188</v>
      </c>
      <c r="AB44" s="273">
        <v>0.19800000000000001</v>
      </c>
      <c r="AC44" s="93"/>
    </row>
    <row r="45" spans="2:29" ht="12.9" customHeight="1" x14ac:dyDescent="0.2">
      <c r="B45" s="619"/>
      <c r="C45" s="623" t="s">
        <v>28</v>
      </c>
      <c r="D45" s="202">
        <v>36</v>
      </c>
      <c r="E45" s="35">
        <v>226</v>
      </c>
      <c r="F45" s="35">
        <v>113</v>
      </c>
      <c r="G45" s="94">
        <v>113</v>
      </c>
      <c r="H45" s="104">
        <v>68</v>
      </c>
      <c r="I45" s="55">
        <v>50</v>
      </c>
      <c r="J45" s="105">
        <v>18</v>
      </c>
      <c r="K45" s="114">
        <v>158</v>
      </c>
      <c r="L45" s="55">
        <v>63</v>
      </c>
      <c r="M45" s="69">
        <v>95</v>
      </c>
      <c r="N45" s="54">
        <v>134</v>
      </c>
      <c r="O45" s="55">
        <v>51</v>
      </c>
      <c r="P45" s="56">
        <v>83</v>
      </c>
      <c r="Q45" s="55">
        <v>24</v>
      </c>
      <c r="R45" s="55">
        <v>10</v>
      </c>
      <c r="S45" s="55">
        <v>14</v>
      </c>
      <c r="T45" s="55">
        <v>110</v>
      </c>
      <c r="U45" s="55">
        <v>41</v>
      </c>
      <c r="V45" s="142">
        <v>69</v>
      </c>
      <c r="W45" s="54">
        <v>5</v>
      </c>
      <c r="X45" s="35">
        <v>5</v>
      </c>
      <c r="Y45" s="167">
        <v>0</v>
      </c>
      <c r="Z45" s="174">
        <v>19</v>
      </c>
      <c r="AA45" s="35">
        <v>7</v>
      </c>
      <c r="AB45" s="167">
        <v>12</v>
      </c>
      <c r="AC45" s="92"/>
    </row>
    <row r="46" spans="2:29" ht="12.9" customHeight="1" x14ac:dyDescent="0.2">
      <c r="B46" s="619"/>
      <c r="C46" s="623"/>
      <c r="D46" s="317"/>
      <c r="E46" s="234"/>
      <c r="F46" s="234">
        <v>0.5</v>
      </c>
      <c r="G46" s="235">
        <v>0.5</v>
      </c>
      <c r="H46" s="236">
        <v>0.30099999999999999</v>
      </c>
      <c r="I46" s="237">
        <v>0.221</v>
      </c>
      <c r="J46" s="238">
        <v>0.08</v>
      </c>
      <c r="K46" s="258">
        <v>0.69899999999999995</v>
      </c>
      <c r="L46" s="237">
        <v>0.27900000000000003</v>
      </c>
      <c r="M46" s="239">
        <v>0.42</v>
      </c>
      <c r="N46" s="240">
        <v>0.59299999999999997</v>
      </c>
      <c r="O46" s="237">
        <v>0.22600000000000001</v>
      </c>
      <c r="P46" s="259">
        <v>0.36699999999999999</v>
      </c>
      <c r="Q46" s="237">
        <v>0.106</v>
      </c>
      <c r="R46" s="237">
        <v>4.3999999999999997E-2</v>
      </c>
      <c r="S46" s="237">
        <v>6.2E-2</v>
      </c>
      <c r="T46" s="237">
        <v>0.48699999999999999</v>
      </c>
      <c r="U46" s="237">
        <v>0.18099999999999999</v>
      </c>
      <c r="V46" s="241">
        <v>0.30499999999999999</v>
      </c>
      <c r="W46" s="240">
        <v>2.1999999999999999E-2</v>
      </c>
      <c r="X46" s="234">
        <v>2.1999999999999999E-2</v>
      </c>
      <c r="Y46" s="260">
        <v>0</v>
      </c>
      <c r="Z46" s="243">
        <v>8.4000000000000005E-2</v>
      </c>
      <c r="AA46" s="234">
        <v>3.1E-2</v>
      </c>
      <c r="AB46" s="260">
        <v>5.2999999999999999E-2</v>
      </c>
      <c r="AC46" s="93"/>
    </row>
    <row r="47" spans="2:29" ht="12.9" customHeight="1" x14ac:dyDescent="0.2">
      <c r="B47" s="619"/>
      <c r="C47" s="623"/>
      <c r="D47" s="326"/>
      <c r="E47" s="291"/>
      <c r="F47" s="262">
        <v>1</v>
      </c>
      <c r="G47" s="263">
        <v>1</v>
      </c>
      <c r="H47" s="264"/>
      <c r="I47" s="265">
        <v>0.442</v>
      </c>
      <c r="J47" s="266">
        <v>0.159</v>
      </c>
      <c r="K47" s="267"/>
      <c r="L47" s="265">
        <v>0.55800000000000005</v>
      </c>
      <c r="M47" s="268">
        <v>0.84099999999999997</v>
      </c>
      <c r="N47" s="269"/>
      <c r="O47" s="265">
        <v>0.45100000000000001</v>
      </c>
      <c r="P47" s="270">
        <v>0.73499999999999999</v>
      </c>
      <c r="Q47" s="271"/>
      <c r="R47" s="265">
        <v>8.7999999999999995E-2</v>
      </c>
      <c r="S47" s="265">
        <v>0.124</v>
      </c>
      <c r="T47" s="271"/>
      <c r="U47" s="265">
        <v>0.36299999999999999</v>
      </c>
      <c r="V47" s="272">
        <v>0.61099999999999999</v>
      </c>
      <c r="W47" s="269"/>
      <c r="X47" s="262">
        <v>4.3999999999999997E-2</v>
      </c>
      <c r="Y47" s="273">
        <v>0</v>
      </c>
      <c r="Z47" s="274"/>
      <c r="AA47" s="262">
        <v>6.2E-2</v>
      </c>
      <c r="AB47" s="273">
        <v>0.106</v>
      </c>
      <c r="AC47" s="93"/>
    </row>
    <row r="48" spans="2:29" ht="12.9" customHeight="1" x14ac:dyDescent="0.2">
      <c r="B48" s="619"/>
      <c r="C48" s="623" t="s">
        <v>29</v>
      </c>
      <c r="D48" s="202">
        <v>28</v>
      </c>
      <c r="E48" s="35">
        <v>541</v>
      </c>
      <c r="F48" s="35">
        <v>224</v>
      </c>
      <c r="G48" s="94">
        <v>317</v>
      </c>
      <c r="H48" s="104">
        <v>18</v>
      </c>
      <c r="I48" s="55">
        <v>7</v>
      </c>
      <c r="J48" s="105">
        <v>11</v>
      </c>
      <c r="K48" s="114">
        <v>523</v>
      </c>
      <c r="L48" s="55">
        <v>217</v>
      </c>
      <c r="M48" s="69">
        <v>306</v>
      </c>
      <c r="N48" s="54">
        <v>332</v>
      </c>
      <c r="O48" s="55">
        <v>93</v>
      </c>
      <c r="P48" s="56">
        <v>239</v>
      </c>
      <c r="Q48" s="55">
        <v>24</v>
      </c>
      <c r="R48" s="55">
        <v>15</v>
      </c>
      <c r="S48" s="55">
        <v>9</v>
      </c>
      <c r="T48" s="55">
        <v>308</v>
      </c>
      <c r="U48" s="55">
        <v>78</v>
      </c>
      <c r="V48" s="142">
        <v>230</v>
      </c>
      <c r="W48" s="54">
        <v>45</v>
      </c>
      <c r="X48" s="35">
        <v>24</v>
      </c>
      <c r="Y48" s="167">
        <v>21</v>
      </c>
      <c r="Z48" s="174">
        <v>146</v>
      </c>
      <c r="AA48" s="35">
        <v>100</v>
      </c>
      <c r="AB48" s="167">
        <v>46</v>
      </c>
      <c r="AC48" s="92"/>
    </row>
    <row r="49" spans="2:29" ht="12.9" customHeight="1" x14ac:dyDescent="0.2">
      <c r="B49" s="619"/>
      <c r="C49" s="624"/>
      <c r="D49" s="317"/>
      <c r="E49" s="234"/>
      <c r="F49" s="234">
        <v>0.41399999999999998</v>
      </c>
      <c r="G49" s="235">
        <v>0.58599999999999997</v>
      </c>
      <c r="H49" s="236">
        <v>3.3000000000000002E-2</v>
      </c>
      <c r="I49" s="237">
        <v>1.2999999999999999E-2</v>
      </c>
      <c r="J49" s="238">
        <v>0.02</v>
      </c>
      <c r="K49" s="258">
        <v>0.96699999999999997</v>
      </c>
      <c r="L49" s="237">
        <v>0.40100000000000002</v>
      </c>
      <c r="M49" s="239">
        <v>0.56599999999999995</v>
      </c>
      <c r="N49" s="240">
        <v>0.61399999999999999</v>
      </c>
      <c r="O49" s="237">
        <v>0.17199999999999999</v>
      </c>
      <c r="P49" s="259">
        <v>0.442</v>
      </c>
      <c r="Q49" s="237">
        <v>4.3999999999999997E-2</v>
      </c>
      <c r="R49" s="237">
        <v>2.8000000000000001E-2</v>
      </c>
      <c r="S49" s="237">
        <v>1.7000000000000001E-2</v>
      </c>
      <c r="T49" s="237">
        <v>0.56899999999999995</v>
      </c>
      <c r="U49" s="237">
        <v>0.14399999999999999</v>
      </c>
      <c r="V49" s="241">
        <v>0.42499999999999999</v>
      </c>
      <c r="W49" s="240">
        <v>8.3000000000000004E-2</v>
      </c>
      <c r="X49" s="234">
        <v>4.3999999999999997E-2</v>
      </c>
      <c r="Y49" s="260">
        <v>3.9E-2</v>
      </c>
      <c r="Z49" s="243">
        <v>0.27</v>
      </c>
      <c r="AA49" s="234">
        <v>0.185</v>
      </c>
      <c r="AB49" s="260">
        <v>8.5000000000000006E-2</v>
      </c>
      <c r="AC49" s="93"/>
    </row>
    <row r="50" spans="2:29" ht="12.9" customHeight="1" x14ac:dyDescent="0.2">
      <c r="B50" s="619"/>
      <c r="C50" s="624"/>
      <c r="D50" s="326"/>
      <c r="E50" s="291"/>
      <c r="F50" s="262">
        <v>1</v>
      </c>
      <c r="G50" s="263">
        <v>1</v>
      </c>
      <c r="H50" s="264"/>
      <c r="I50" s="265">
        <v>3.1E-2</v>
      </c>
      <c r="J50" s="266">
        <v>3.5000000000000003E-2</v>
      </c>
      <c r="K50" s="267"/>
      <c r="L50" s="265">
        <v>0.96899999999999997</v>
      </c>
      <c r="M50" s="268">
        <v>0.96499999999999997</v>
      </c>
      <c r="N50" s="269"/>
      <c r="O50" s="265">
        <v>0.41499999999999998</v>
      </c>
      <c r="P50" s="270">
        <v>0.754</v>
      </c>
      <c r="Q50" s="271"/>
      <c r="R50" s="265">
        <v>6.7000000000000004E-2</v>
      </c>
      <c r="S50" s="265">
        <v>2.8000000000000001E-2</v>
      </c>
      <c r="T50" s="271"/>
      <c r="U50" s="265">
        <v>0.34799999999999998</v>
      </c>
      <c r="V50" s="272">
        <v>0.72599999999999998</v>
      </c>
      <c r="W50" s="269"/>
      <c r="X50" s="262">
        <v>0.107</v>
      </c>
      <c r="Y50" s="273">
        <v>6.6000000000000003E-2</v>
      </c>
      <c r="Z50" s="274"/>
      <c r="AA50" s="262">
        <v>0.44600000000000001</v>
      </c>
      <c r="AB50" s="273">
        <v>0.14499999999999999</v>
      </c>
      <c r="AC50" s="93"/>
    </row>
    <row r="51" spans="2:29" ht="12.9" customHeight="1" x14ac:dyDescent="0.2">
      <c r="B51" s="619"/>
      <c r="C51" s="623" t="s">
        <v>30</v>
      </c>
      <c r="D51" s="202">
        <v>37</v>
      </c>
      <c r="E51" s="36">
        <v>1685</v>
      </c>
      <c r="F51" s="35">
        <v>884</v>
      </c>
      <c r="G51" s="94">
        <v>801</v>
      </c>
      <c r="H51" s="108">
        <v>98</v>
      </c>
      <c r="I51" s="68">
        <v>56</v>
      </c>
      <c r="J51" s="109">
        <v>42</v>
      </c>
      <c r="K51" s="119">
        <v>1587</v>
      </c>
      <c r="L51" s="55">
        <v>828</v>
      </c>
      <c r="M51" s="69">
        <v>759</v>
      </c>
      <c r="N51" s="70">
        <v>1008</v>
      </c>
      <c r="O51" s="68">
        <v>447</v>
      </c>
      <c r="P51" s="71">
        <v>561</v>
      </c>
      <c r="Q51" s="68">
        <v>199</v>
      </c>
      <c r="R51" s="68">
        <v>131</v>
      </c>
      <c r="S51" s="68">
        <v>68</v>
      </c>
      <c r="T51" s="68">
        <v>809</v>
      </c>
      <c r="U51" s="68">
        <v>316</v>
      </c>
      <c r="V51" s="144">
        <v>493</v>
      </c>
      <c r="W51" s="70">
        <v>6</v>
      </c>
      <c r="X51" s="36">
        <v>2</v>
      </c>
      <c r="Y51" s="171">
        <v>4</v>
      </c>
      <c r="Z51" s="175">
        <v>573</v>
      </c>
      <c r="AA51" s="36">
        <v>379</v>
      </c>
      <c r="AB51" s="171">
        <v>194</v>
      </c>
      <c r="AC51" s="92"/>
    </row>
    <row r="52" spans="2:29" ht="12.9" customHeight="1" x14ac:dyDescent="0.2">
      <c r="B52" s="619"/>
      <c r="C52" s="624"/>
      <c r="D52" s="317"/>
      <c r="E52" s="234"/>
      <c r="F52" s="234">
        <v>0.52500000000000002</v>
      </c>
      <c r="G52" s="235">
        <v>0.47499999999999998</v>
      </c>
      <c r="H52" s="236">
        <v>5.8000000000000003E-2</v>
      </c>
      <c r="I52" s="237">
        <v>3.3000000000000002E-2</v>
      </c>
      <c r="J52" s="238">
        <v>2.5000000000000001E-2</v>
      </c>
      <c r="K52" s="258">
        <v>0.94199999999999995</v>
      </c>
      <c r="L52" s="237">
        <v>0.49099999999999999</v>
      </c>
      <c r="M52" s="239">
        <v>0.45</v>
      </c>
      <c r="N52" s="240">
        <v>0.59799999999999998</v>
      </c>
      <c r="O52" s="237">
        <v>0.26500000000000001</v>
      </c>
      <c r="P52" s="259">
        <v>0.33300000000000002</v>
      </c>
      <c r="Q52" s="237">
        <v>0.11799999999999999</v>
      </c>
      <c r="R52" s="237">
        <v>7.8E-2</v>
      </c>
      <c r="S52" s="237">
        <v>0.04</v>
      </c>
      <c r="T52" s="237">
        <v>0.48</v>
      </c>
      <c r="U52" s="237">
        <v>0.188</v>
      </c>
      <c r="V52" s="241">
        <v>0.29299999999999998</v>
      </c>
      <c r="W52" s="240">
        <v>4.0000000000000001E-3</v>
      </c>
      <c r="X52" s="234">
        <v>1E-3</v>
      </c>
      <c r="Y52" s="260">
        <v>2E-3</v>
      </c>
      <c r="Z52" s="243">
        <v>0.34</v>
      </c>
      <c r="AA52" s="234">
        <v>0.22500000000000001</v>
      </c>
      <c r="AB52" s="260">
        <v>0.115</v>
      </c>
      <c r="AC52" s="93"/>
    </row>
    <row r="53" spans="2:29" ht="12.9" customHeight="1" thickBot="1" x14ac:dyDescent="0.25">
      <c r="B53" s="619"/>
      <c r="C53" s="625"/>
      <c r="D53" s="327"/>
      <c r="E53" s="292"/>
      <c r="F53" s="277">
        <v>1</v>
      </c>
      <c r="G53" s="278">
        <v>1</v>
      </c>
      <c r="H53" s="279"/>
      <c r="I53" s="276">
        <v>6.3E-2</v>
      </c>
      <c r="J53" s="280">
        <v>5.1999999999999998E-2</v>
      </c>
      <c r="K53" s="281"/>
      <c r="L53" s="276">
        <v>0.93700000000000006</v>
      </c>
      <c r="M53" s="282">
        <v>0.94799999999999995</v>
      </c>
      <c r="N53" s="283"/>
      <c r="O53" s="276">
        <v>0.50600000000000001</v>
      </c>
      <c r="P53" s="284">
        <v>0.7</v>
      </c>
      <c r="Q53" s="285"/>
      <c r="R53" s="276">
        <v>0.14799999999999999</v>
      </c>
      <c r="S53" s="276">
        <v>8.5000000000000006E-2</v>
      </c>
      <c r="T53" s="285"/>
      <c r="U53" s="276">
        <v>0.35699999999999998</v>
      </c>
      <c r="V53" s="286">
        <v>0.61499999999999999</v>
      </c>
      <c r="W53" s="283"/>
      <c r="X53" s="277">
        <v>2E-3</v>
      </c>
      <c r="Y53" s="287">
        <v>5.0000000000000001E-3</v>
      </c>
      <c r="Z53" s="288"/>
      <c r="AA53" s="277">
        <v>0.42899999999999999</v>
      </c>
      <c r="AB53" s="287">
        <v>0.24199999999999999</v>
      </c>
      <c r="AC53" s="93"/>
    </row>
    <row r="54" spans="2:29" ht="12.9" customHeight="1" thickTop="1" x14ac:dyDescent="0.2">
      <c r="B54" s="619"/>
      <c r="C54" s="32" t="s">
        <v>31</v>
      </c>
      <c r="D54" s="90">
        <v>295</v>
      </c>
      <c r="E54" s="35">
        <v>1393</v>
      </c>
      <c r="F54" s="35">
        <v>753</v>
      </c>
      <c r="G54" s="94">
        <v>640</v>
      </c>
      <c r="H54" s="104">
        <v>372</v>
      </c>
      <c r="I54" s="55">
        <v>295</v>
      </c>
      <c r="J54" s="105">
        <v>77</v>
      </c>
      <c r="K54" s="114">
        <v>1021</v>
      </c>
      <c r="L54" s="55">
        <v>458</v>
      </c>
      <c r="M54" s="58">
        <v>563</v>
      </c>
      <c r="N54" s="54">
        <v>714</v>
      </c>
      <c r="O54" s="55">
        <v>255</v>
      </c>
      <c r="P54" s="56">
        <v>459</v>
      </c>
      <c r="Q54" s="55">
        <v>107</v>
      </c>
      <c r="R54" s="55">
        <v>45</v>
      </c>
      <c r="S54" s="55">
        <v>62</v>
      </c>
      <c r="T54" s="55">
        <v>607</v>
      </c>
      <c r="U54" s="55">
        <v>210</v>
      </c>
      <c r="V54" s="142">
        <v>397</v>
      </c>
      <c r="W54" s="54">
        <v>55</v>
      </c>
      <c r="X54" s="35">
        <v>32</v>
      </c>
      <c r="Y54" s="167">
        <v>23</v>
      </c>
      <c r="Z54" s="174">
        <v>252</v>
      </c>
      <c r="AA54" s="35">
        <v>171</v>
      </c>
      <c r="AB54" s="167">
        <v>81</v>
      </c>
      <c r="AC54" s="93"/>
    </row>
    <row r="55" spans="2:29" ht="12.9" customHeight="1" x14ac:dyDescent="0.2">
      <c r="B55" s="619"/>
      <c r="C55" s="30" t="s">
        <v>32</v>
      </c>
      <c r="D55" s="317"/>
      <c r="E55" s="234"/>
      <c r="F55" s="234">
        <v>0.54100000000000004</v>
      </c>
      <c r="G55" s="235">
        <v>0.45900000000000002</v>
      </c>
      <c r="H55" s="236">
        <v>0.26700000000000002</v>
      </c>
      <c r="I55" s="237">
        <v>0.21199999999999999</v>
      </c>
      <c r="J55" s="238">
        <v>5.5E-2</v>
      </c>
      <c r="K55" s="258">
        <v>0.73299999999999998</v>
      </c>
      <c r="L55" s="237">
        <v>0.32900000000000001</v>
      </c>
      <c r="M55" s="239">
        <v>0.40400000000000003</v>
      </c>
      <c r="N55" s="240">
        <v>0.51300000000000001</v>
      </c>
      <c r="O55" s="237">
        <v>0.183</v>
      </c>
      <c r="P55" s="259">
        <v>0.33</v>
      </c>
      <c r="Q55" s="237">
        <v>7.6999999999999999E-2</v>
      </c>
      <c r="R55" s="237">
        <v>3.2000000000000001E-2</v>
      </c>
      <c r="S55" s="237">
        <v>4.4999999999999998E-2</v>
      </c>
      <c r="T55" s="237">
        <v>0.436</v>
      </c>
      <c r="U55" s="237">
        <v>0.151</v>
      </c>
      <c r="V55" s="241">
        <v>0.28499999999999998</v>
      </c>
      <c r="W55" s="240">
        <v>3.9E-2</v>
      </c>
      <c r="X55" s="234">
        <v>2.3E-2</v>
      </c>
      <c r="Y55" s="260">
        <v>1.7000000000000001E-2</v>
      </c>
      <c r="Z55" s="243">
        <v>0.18099999999999999</v>
      </c>
      <c r="AA55" s="234">
        <v>0.123</v>
      </c>
      <c r="AB55" s="260">
        <v>5.8000000000000003E-2</v>
      </c>
      <c r="AC55" s="93"/>
    </row>
    <row r="56" spans="2:29" ht="12.9" customHeight="1" x14ac:dyDescent="0.2">
      <c r="B56" s="619"/>
      <c r="C56" s="5"/>
      <c r="D56" s="326"/>
      <c r="E56" s="291"/>
      <c r="F56" s="262">
        <v>1</v>
      </c>
      <c r="G56" s="263">
        <v>1</v>
      </c>
      <c r="H56" s="264"/>
      <c r="I56" s="265">
        <v>0.39200000000000002</v>
      </c>
      <c r="J56" s="266">
        <v>0.12</v>
      </c>
      <c r="K56" s="267"/>
      <c r="L56" s="265">
        <v>0.60799999999999998</v>
      </c>
      <c r="M56" s="268">
        <v>0.88</v>
      </c>
      <c r="N56" s="269"/>
      <c r="O56" s="265">
        <v>0.33900000000000002</v>
      </c>
      <c r="P56" s="270">
        <v>0.71699999999999997</v>
      </c>
      <c r="Q56" s="271"/>
      <c r="R56" s="265">
        <v>0.06</v>
      </c>
      <c r="S56" s="265">
        <v>9.7000000000000003E-2</v>
      </c>
      <c r="T56" s="271"/>
      <c r="U56" s="265">
        <v>0.27900000000000003</v>
      </c>
      <c r="V56" s="272">
        <v>0.62</v>
      </c>
      <c r="W56" s="269"/>
      <c r="X56" s="262">
        <v>4.2000000000000003E-2</v>
      </c>
      <c r="Y56" s="273">
        <v>3.5999999999999997E-2</v>
      </c>
      <c r="Z56" s="274"/>
      <c r="AA56" s="262">
        <v>0.22700000000000001</v>
      </c>
      <c r="AB56" s="273">
        <v>0.127</v>
      </c>
      <c r="AC56" s="93"/>
    </row>
    <row r="57" spans="2:29" ht="12.9" customHeight="1" x14ac:dyDescent="0.2">
      <c r="B57" s="619"/>
      <c r="C57" s="4" t="s">
        <v>31</v>
      </c>
      <c r="D57" s="90">
        <v>155</v>
      </c>
      <c r="E57" s="35">
        <v>2756</v>
      </c>
      <c r="F57" s="35">
        <v>1429</v>
      </c>
      <c r="G57" s="94">
        <v>1327</v>
      </c>
      <c r="H57" s="108">
        <v>298</v>
      </c>
      <c r="I57" s="68">
        <v>218</v>
      </c>
      <c r="J57" s="109">
        <v>80</v>
      </c>
      <c r="K57" s="119">
        <v>2458</v>
      </c>
      <c r="L57" s="68">
        <v>1211</v>
      </c>
      <c r="M57" s="69">
        <v>1247</v>
      </c>
      <c r="N57" s="70">
        <v>1601</v>
      </c>
      <c r="O57" s="68">
        <v>652</v>
      </c>
      <c r="P57" s="71">
        <v>949</v>
      </c>
      <c r="Q57" s="68">
        <v>272</v>
      </c>
      <c r="R57" s="68">
        <v>163</v>
      </c>
      <c r="S57" s="68">
        <v>109</v>
      </c>
      <c r="T57" s="68">
        <v>1329</v>
      </c>
      <c r="U57" s="68">
        <v>489</v>
      </c>
      <c r="V57" s="144">
        <v>840</v>
      </c>
      <c r="W57" s="70">
        <v>61</v>
      </c>
      <c r="X57" s="36">
        <v>34</v>
      </c>
      <c r="Y57" s="171">
        <v>27</v>
      </c>
      <c r="Z57" s="175">
        <v>796</v>
      </c>
      <c r="AA57" s="36">
        <v>525</v>
      </c>
      <c r="AB57" s="171">
        <v>271</v>
      </c>
      <c r="AC57" s="93"/>
    </row>
    <row r="58" spans="2:29" ht="12.9" customHeight="1" x14ac:dyDescent="0.2">
      <c r="B58" s="619"/>
      <c r="C58" s="30" t="s">
        <v>33</v>
      </c>
      <c r="D58" s="317"/>
      <c r="E58" s="234"/>
      <c r="F58" s="234">
        <v>0.51900000000000002</v>
      </c>
      <c r="G58" s="235">
        <v>0.48099999999999998</v>
      </c>
      <c r="H58" s="236">
        <v>0.108</v>
      </c>
      <c r="I58" s="237">
        <v>7.9000000000000001E-2</v>
      </c>
      <c r="J58" s="238">
        <v>2.9000000000000001E-2</v>
      </c>
      <c r="K58" s="258">
        <v>0.89200000000000002</v>
      </c>
      <c r="L58" s="237">
        <v>0.439</v>
      </c>
      <c r="M58" s="239">
        <v>0.45200000000000001</v>
      </c>
      <c r="N58" s="240">
        <v>0.58099999999999996</v>
      </c>
      <c r="O58" s="237">
        <v>0.23699999999999999</v>
      </c>
      <c r="P58" s="259">
        <v>0.34399999999999997</v>
      </c>
      <c r="Q58" s="237">
        <v>9.9000000000000005E-2</v>
      </c>
      <c r="R58" s="237">
        <v>5.8999999999999997E-2</v>
      </c>
      <c r="S58" s="237">
        <v>0.04</v>
      </c>
      <c r="T58" s="237">
        <v>0.48199999999999998</v>
      </c>
      <c r="U58" s="237">
        <v>0.17699999999999999</v>
      </c>
      <c r="V58" s="241">
        <v>0.30499999999999999</v>
      </c>
      <c r="W58" s="240">
        <v>2.1999999999999999E-2</v>
      </c>
      <c r="X58" s="234">
        <v>1.2E-2</v>
      </c>
      <c r="Y58" s="260">
        <v>0.01</v>
      </c>
      <c r="Z58" s="243">
        <v>0.28899999999999998</v>
      </c>
      <c r="AA58" s="234">
        <v>0.19</v>
      </c>
      <c r="AB58" s="260">
        <v>9.8000000000000004E-2</v>
      </c>
      <c r="AC58" s="93"/>
    </row>
    <row r="59" spans="2:29" ht="12.9" customHeight="1" thickBot="1" x14ac:dyDescent="0.25">
      <c r="B59" s="620"/>
      <c r="C59" s="5"/>
      <c r="D59" s="544"/>
      <c r="E59" s="575"/>
      <c r="F59" s="561">
        <v>1</v>
      </c>
      <c r="G59" s="562">
        <v>1</v>
      </c>
      <c r="H59" s="563"/>
      <c r="I59" s="564">
        <v>0.153</v>
      </c>
      <c r="J59" s="565">
        <v>0.06</v>
      </c>
      <c r="K59" s="566"/>
      <c r="L59" s="564">
        <v>0.84699999999999998</v>
      </c>
      <c r="M59" s="567">
        <v>0.94</v>
      </c>
      <c r="N59" s="568"/>
      <c r="O59" s="564">
        <v>0.45600000000000002</v>
      </c>
      <c r="P59" s="569">
        <v>0.71499999999999997</v>
      </c>
      <c r="Q59" s="570"/>
      <c r="R59" s="564">
        <v>0.114</v>
      </c>
      <c r="S59" s="564">
        <v>8.2000000000000003E-2</v>
      </c>
      <c r="T59" s="570"/>
      <c r="U59" s="564">
        <v>0.34200000000000003</v>
      </c>
      <c r="V59" s="571">
        <v>0.63300000000000001</v>
      </c>
      <c r="W59" s="568"/>
      <c r="X59" s="561">
        <v>2.4E-2</v>
      </c>
      <c r="Y59" s="572">
        <v>0.02</v>
      </c>
      <c r="Z59" s="573"/>
      <c r="AA59" s="561">
        <v>0.36699999999999999</v>
      </c>
      <c r="AB59" s="572">
        <v>0.20399999999999999</v>
      </c>
      <c r="AC59" s="93"/>
    </row>
    <row r="60" spans="2:29" ht="15" customHeight="1" x14ac:dyDescent="0.2">
      <c r="E60" s="22"/>
      <c r="F60" s="22"/>
      <c r="G60" s="2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22"/>
      <c r="Y60" s="22"/>
      <c r="Z60" s="72"/>
      <c r="AA60" s="22"/>
      <c r="AB60" s="22"/>
      <c r="AC60" s="22"/>
    </row>
    <row r="61" spans="2:29" x14ac:dyDescent="0.2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2:29" s="33" customFormat="1" x14ac:dyDescent="0.2">
      <c r="E62" s="45"/>
      <c r="F62" s="45"/>
      <c r="G62" s="45"/>
      <c r="H62" s="45"/>
      <c r="I62" s="46"/>
      <c r="J62" s="46"/>
      <c r="K62" s="46"/>
      <c r="L62" s="45"/>
      <c r="M62" s="45"/>
      <c r="N62" s="45"/>
      <c r="O62" s="45"/>
      <c r="P62" s="45"/>
      <c r="Q62" s="46"/>
      <c r="R62" s="46"/>
      <c r="S62" s="45"/>
      <c r="T62" s="45"/>
      <c r="U62" s="45"/>
      <c r="V62" s="45"/>
      <c r="W62" s="45"/>
      <c r="X62" s="45"/>
      <c r="Y62" s="46"/>
      <c r="Z62" s="46"/>
      <c r="AA62" s="45"/>
    </row>
    <row r="63" spans="2:29" s="33" customFormat="1" x14ac:dyDescent="0.2">
      <c r="D63" s="209"/>
      <c r="I63" s="209"/>
      <c r="J63" s="209"/>
      <c r="K63" s="209"/>
      <c r="L63" s="209"/>
      <c r="M63" s="45"/>
      <c r="N63" s="45"/>
      <c r="O63" s="45"/>
      <c r="P63" s="45"/>
      <c r="Q63" s="45"/>
      <c r="R63" s="45"/>
      <c r="S63" s="45"/>
      <c r="T63" s="209"/>
      <c r="U63" s="45"/>
      <c r="V63" s="45"/>
      <c r="W63" s="45"/>
      <c r="X63" s="45"/>
      <c r="Y63" s="45"/>
      <c r="Z63" s="45"/>
      <c r="AA63" s="45"/>
    </row>
    <row r="64" spans="2:29" s="33" customFormat="1" x14ac:dyDescent="0.2">
      <c r="D64" s="209"/>
      <c r="I64" s="209"/>
      <c r="J64" s="209"/>
      <c r="K64" s="209"/>
      <c r="L64" s="209"/>
      <c r="M64" s="45"/>
      <c r="N64" s="45"/>
      <c r="O64" s="45"/>
      <c r="P64" s="45"/>
      <c r="Q64" s="45"/>
      <c r="R64" s="45"/>
      <c r="S64" s="45"/>
      <c r="T64" s="209"/>
      <c r="U64" s="45"/>
      <c r="V64" s="45"/>
      <c r="W64" s="45"/>
      <c r="X64" s="45"/>
      <c r="Y64" s="45"/>
      <c r="Z64" s="45"/>
      <c r="AA64" s="45"/>
    </row>
    <row r="65" spans="2:28" s="33" customFormat="1" x14ac:dyDescent="0.2"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3"/>
      <c r="T65" s="223"/>
      <c r="U65" s="223"/>
      <c r="V65" s="223"/>
      <c r="W65" s="223"/>
      <c r="X65" s="223"/>
      <c r="Y65" s="223"/>
      <c r="Z65" s="223"/>
      <c r="AA65" s="223"/>
      <c r="AB65" s="223"/>
    </row>
    <row r="66" spans="2:28" s="33" customFormat="1" x14ac:dyDescent="0.2"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  <c r="S66" s="223"/>
      <c r="T66" s="223"/>
      <c r="U66" s="223"/>
      <c r="V66" s="223"/>
      <c r="W66" s="223"/>
      <c r="X66" s="223"/>
      <c r="Y66" s="223"/>
      <c r="Z66" s="223"/>
      <c r="AA66" s="223"/>
      <c r="AB66" s="223"/>
    </row>
    <row r="67" spans="2:28" x14ac:dyDescent="0.2">
      <c r="D67" s="2"/>
      <c r="E67" s="1"/>
      <c r="H67" s="1"/>
      <c r="I67" s="2"/>
      <c r="J67" s="2"/>
      <c r="K67" s="2"/>
      <c r="L67" s="2"/>
      <c r="M67" s="45"/>
      <c r="N67" s="45"/>
      <c r="O67" s="45"/>
      <c r="P67" s="45"/>
      <c r="Q67" s="45"/>
      <c r="R67" s="45"/>
      <c r="S67" s="45"/>
      <c r="T67" s="2"/>
      <c r="U67" s="45"/>
      <c r="V67" s="45"/>
      <c r="W67" s="45"/>
      <c r="X67" s="45"/>
      <c r="Y67" s="45"/>
      <c r="Z67" s="45"/>
      <c r="AA67" s="45"/>
    </row>
    <row r="68" spans="2:28" s="212" customFormat="1" x14ac:dyDescent="0.2">
      <c r="B68" s="225"/>
      <c r="C68" s="225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6"/>
      <c r="X68" s="226"/>
      <c r="Y68" s="226"/>
      <c r="Z68" s="226"/>
      <c r="AA68" s="226"/>
      <c r="AB68" s="225"/>
    </row>
    <row r="69" spans="2:28" s="212" customFormat="1" x14ac:dyDescent="0.2">
      <c r="B69" s="225"/>
      <c r="C69" s="225"/>
      <c r="D69" s="226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6"/>
      <c r="X69" s="226"/>
      <c r="Y69" s="226"/>
      <c r="Z69" s="226"/>
      <c r="AA69" s="226"/>
      <c r="AB69" s="225"/>
    </row>
    <row r="70" spans="2:28" s="212" customFormat="1" x14ac:dyDescent="0.2">
      <c r="B70" s="225"/>
      <c r="C70" s="225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7"/>
      <c r="V70" s="227"/>
      <c r="W70" s="227"/>
      <c r="X70" s="227"/>
      <c r="Y70" s="227"/>
      <c r="Z70" s="227"/>
      <c r="AA70" s="227"/>
      <c r="AB70" s="225"/>
    </row>
    <row r="71" spans="2:28" x14ac:dyDescent="0.2">
      <c r="B71" s="225"/>
      <c r="C71" s="225"/>
      <c r="D71" s="225"/>
      <c r="E71" s="226"/>
      <c r="F71" s="225"/>
      <c r="G71" s="225"/>
      <c r="H71" s="228"/>
      <c r="I71" s="228"/>
      <c r="J71" s="228"/>
      <c r="K71" s="228"/>
      <c r="L71" s="228"/>
      <c r="M71" s="228"/>
      <c r="N71" s="229"/>
      <c r="O71" s="228"/>
      <c r="P71" s="228"/>
      <c r="Q71" s="228"/>
      <c r="R71" s="229"/>
      <c r="S71" s="229"/>
      <c r="T71" s="229"/>
      <c r="U71" s="228"/>
      <c r="V71" s="228"/>
      <c r="W71" s="229"/>
      <c r="X71" s="225"/>
      <c r="Y71" s="225"/>
      <c r="Z71" s="229"/>
      <c r="AA71" s="225"/>
      <c r="AB71" s="225"/>
    </row>
    <row r="72" spans="2:28" x14ac:dyDescent="0.2"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</row>
    <row r="73" spans="2:28" x14ac:dyDescent="0.2">
      <c r="B73" s="225"/>
      <c r="C73" s="225"/>
      <c r="D73" s="225"/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25"/>
      <c r="X73" s="225"/>
      <c r="Y73" s="225"/>
      <c r="Z73" s="225"/>
      <c r="AA73" s="225"/>
      <c r="AB73" s="225"/>
    </row>
    <row r="340" spans="32:60" ht="20.399999999999999" x14ac:dyDescent="0.2">
      <c r="AF340" s="1" ph="1"/>
      <c r="AI340" s="1" ph="1"/>
      <c r="AO340" s="1" ph="1"/>
      <c r="AR340" s="1" ph="1"/>
      <c r="AV340" s="1" ph="1"/>
      <c r="AY340" s="1" ph="1"/>
      <c r="BA340" s="1" ph="1"/>
      <c r="BD340" s="1" ph="1"/>
      <c r="BE340" s="1" ph="1"/>
      <c r="BH340" s="1" ph="1"/>
    </row>
    <row r="351" spans="32:60" ht="20.399999999999999" x14ac:dyDescent="0.2">
      <c r="AF351" s="1" ph="1"/>
      <c r="AI351" s="1" ph="1"/>
      <c r="AO351" s="1" ph="1"/>
      <c r="AR351" s="1" ph="1"/>
      <c r="AV351" s="1" ph="1"/>
      <c r="AY351" s="1" ph="1"/>
      <c r="BA351" s="1" ph="1"/>
      <c r="BD351" s="1" ph="1"/>
      <c r="BE351" s="1" ph="1"/>
      <c r="BH351" s="1" ph="1"/>
    </row>
    <row r="365" spans="32:60" ht="20.399999999999999" x14ac:dyDescent="0.2">
      <c r="AF365" s="1" ph="1"/>
      <c r="AI365" s="1" ph="1"/>
      <c r="AO365" s="1" ph="1"/>
      <c r="AR365" s="1" ph="1"/>
      <c r="AV365" s="1" ph="1"/>
      <c r="AY365" s="1" ph="1"/>
      <c r="BA365" s="1" ph="1"/>
      <c r="BD365" s="1" ph="1"/>
      <c r="BE365" s="1" ph="1"/>
      <c r="BH365" s="1" ph="1"/>
    </row>
    <row r="404" spans="32:60" ht="20.399999999999999" x14ac:dyDescent="0.2">
      <c r="AF404" s="1" ph="1"/>
      <c r="AI404" s="1" ph="1"/>
      <c r="AO404" s="1" ph="1"/>
      <c r="AR404" s="1" ph="1"/>
      <c r="AV404" s="1" ph="1"/>
      <c r="AY404" s="1" ph="1"/>
      <c r="BA404" s="1" ph="1"/>
      <c r="BD404" s="1" ph="1"/>
      <c r="BE404" s="1" ph="1"/>
      <c r="BH404" s="1" ph="1"/>
    </row>
    <row r="415" spans="32:60" ht="20.399999999999999" x14ac:dyDescent="0.2">
      <c r="AF415" s="1" ph="1"/>
      <c r="AI415" s="1" ph="1"/>
      <c r="AO415" s="1" ph="1"/>
      <c r="AR415" s="1" ph="1"/>
      <c r="AV415" s="1" ph="1"/>
      <c r="AY415" s="1" ph="1"/>
      <c r="BA415" s="1" ph="1"/>
      <c r="BD415" s="1" ph="1"/>
      <c r="BE415" s="1" ph="1"/>
      <c r="BH415" s="1" ph="1"/>
    </row>
    <row r="429" spans="32:60" ht="20.399999999999999" x14ac:dyDescent="0.2">
      <c r="AF429" s="1" ph="1"/>
      <c r="AI429" s="1" ph="1"/>
      <c r="AO429" s="1" ph="1"/>
      <c r="AR429" s="1" ph="1"/>
      <c r="AV429" s="1" ph="1"/>
      <c r="AY429" s="1" ph="1"/>
      <c r="BA429" s="1" ph="1"/>
      <c r="BD429" s="1" ph="1"/>
      <c r="BE429" s="1" ph="1"/>
      <c r="BH429" s="1" ph="1"/>
    </row>
    <row r="430" spans="32:60" ht="20.399999999999999" x14ac:dyDescent="0.2">
      <c r="AF430" s="1" ph="1"/>
      <c r="AI430" s="1" ph="1"/>
      <c r="AO430" s="1" ph="1"/>
      <c r="AR430" s="1" ph="1"/>
      <c r="AV430" s="1" ph="1"/>
      <c r="AY430" s="1" ph="1"/>
      <c r="BA430" s="1" ph="1"/>
      <c r="BD430" s="1" ph="1"/>
      <c r="BE430" s="1" ph="1"/>
      <c r="BH430" s="1" ph="1"/>
    </row>
    <row r="443" spans="32:60" ht="20.399999999999999" x14ac:dyDescent="0.2">
      <c r="AF443" s="1" ph="1"/>
      <c r="AI443" s="1" ph="1"/>
      <c r="AO443" s="1" ph="1"/>
      <c r="AR443" s="1" ph="1"/>
      <c r="AV443" s="1" ph="1"/>
      <c r="AY443" s="1" ph="1"/>
      <c r="BA443" s="1" ph="1"/>
      <c r="BD443" s="1" ph="1"/>
      <c r="BE443" s="1" ph="1"/>
      <c r="BH443" s="1" ph="1"/>
    </row>
    <row r="445" spans="32:60" ht="20.399999999999999" x14ac:dyDescent="0.2">
      <c r="AF445" s="1" ph="1"/>
      <c r="AI445" s="1" ph="1"/>
      <c r="AO445" s="1" ph="1"/>
      <c r="AR445" s="1" ph="1"/>
      <c r="AV445" s="1" ph="1"/>
      <c r="AY445" s="1" ph="1"/>
      <c r="BA445" s="1" ph="1"/>
      <c r="BD445" s="1" ph="1"/>
      <c r="BE445" s="1" ph="1"/>
      <c r="BH445" s="1" ph="1"/>
    </row>
    <row r="446" spans="32:60" ht="20.399999999999999" x14ac:dyDescent="0.2">
      <c r="AF446" s="1" ph="1"/>
      <c r="AI446" s="1" ph="1"/>
      <c r="AO446" s="1" ph="1"/>
      <c r="AR446" s="1" ph="1"/>
      <c r="AV446" s="1" ph="1"/>
      <c r="AY446" s="1" ph="1"/>
      <c r="BA446" s="1" ph="1"/>
      <c r="BD446" s="1" ph="1"/>
      <c r="BE446" s="1" ph="1"/>
      <c r="BH446" s="1" ph="1"/>
    </row>
    <row r="485" spans="32:60" ht="20.399999999999999" x14ac:dyDescent="0.2">
      <c r="AF485" s="1" ph="1"/>
      <c r="AI485" s="1" ph="1"/>
      <c r="AO485" s="1" ph="1"/>
      <c r="AR485" s="1" ph="1"/>
      <c r="AV485" s="1" ph="1"/>
      <c r="AY485" s="1" ph="1"/>
      <c r="BA485" s="1" ph="1"/>
      <c r="BD485" s="1" ph="1"/>
      <c r="BE485" s="1" ph="1"/>
      <c r="BH485" s="1" ph="1"/>
    </row>
    <row r="496" spans="32:60" ht="20.399999999999999" x14ac:dyDescent="0.2">
      <c r="AF496" s="1" ph="1"/>
      <c r="AI496" s="1" ph="1"/>
      <c r="AO496" s="1" ph="1"/>
      <c r="AR496" s="1" ph="1"/>
      <c r="AV496" s="1" ph="1"/>
      <c r="AY496" s="1" ph="1"/>
      <c r="BA496" s="1" ph="1"/>
      <c r="BD496" s="1" ph="1"/>
      <c r="BE496" s="1" ph="1"/>
      <c r="BH496" s="1" ph="1"/>
    </row>
    <row r="510" spans="32:60" ht="20.399999999999999" x14ac:dyDescent="0.2">
      <c r="AF510" s="1" ph="1"/>
      <c r="AI510" s="1" ph="1"/>
      <c r="AO510" s="1" ph="1"/>
      <c r="AR510" s="1" ph="1"/>
      <c r="AV510" s="1" ph="1"/>
      <c r="AY510" s="1" ph="1"/>
      <c r="BA510" s="1" ph="1"/>
      <c r="BD510" s="1" ph="1"/>
      <c r="BE510" s="1" ph="1"/>
      <c r="BH510" s="1" ph="1"/>
    </row>
    <row r="511" spans="32:60" ht="20.399999999999999" x14ac:dyDescent="0.2">
      <c r="AF511" s="1" ph="1"/>
      <c r="AI511" s="1" ph="1"/>
      <c r="AO511" s="1" ph="1"/>
      <c r="AR511" s="1" ph="1"/>
      <c r="AV511" s="1" ph="1"/>
      <c r="AY511" s="1" ph="1"/>
      <c r="BA511" s="1" ph="1"/>
      <c r="BD511" s="1" ph="1"/>
      <c r="BE511" s="1" ph="1"/>
      <c r="BH511" s="1" ph="1"/>
    </row>
    <row r="524" spans="32:60" ht="20.399999999999999" x14ac:dyDescent="0.2">
      <c r="AF524" s="1" ph="1"/>
      <c r="AI524" s="1" ph="1"/>
      <c r="AO524" s="1" ph="1"/>
      <c r="AR524" s="1" ph="1"/>
      <c r="AV524" s="1" ph="1"/>
      <c r="AY524" s="1" ph="1"/>
      <c r="BA524" s="1" ph="1"/>
      <c r="BD524" s="1" ph="1"/>
      <c r="BE524" s="1" ph="1"/>
      <c r="BH524" s="1" ph="1"/>
    </row>
    <row r="526" spans="32:60" ht="20.399999999999999" x14ac:dyDescent="0.2">
      <c r="AF526" s="1" ph="1"/>
      <c r="AI526" s="1" ph="1"/>
      <c r="AO526" s="1" ph="1"/>
      <c r="AR526" s="1" ph="1"/>
      <c r="AV526" s="1" ph="1"/>
      <c r="AY526" s="1" ph="1"/>
      <c r="BA526" s="1" ph="1"/>
      <c r="BD526" s="1" ph="1"/>
      <c r="BE526" s="1" ph="1"/>
      <c r="BH526" s="1" ph="1"/>
    </row>
    <row r="527" spans="32:60" ht="20.399999999999999" x14ac:dyDescent="0.2">
      <c r="AF527" s="1" ph="1"/>
      <c r="AI527" s="1" ph="1"/>
      <c r="AO527" s="1" ph="1"/>
      <c r="AR527" s="1" ph="1"/>
      <c r="AV527" s="1" ph="1"/>
      <c r="AY527" s="1" ph="1"/>
      <c r="BA527" s="1" ph="1"/>
      <c r="BD527" s="1" ph="1"/>
      <c r="BE527" s="1" ph="1"/>
      <c r="BH527" s="1" ph="1"/>
    </row>
    <row r="530" spans="32:60" ht="20.399999999999999" x14ac:dyDescent="0.2">
      <c r="AF530" s="1" ph="1"/>
      <c r="AI530" s="1" ph="1"/>
      <c r="AO530" s="1" ph="1"/>
      <c r="AR530" s="1" ph="1"/>
      <c r="AV530" s="1" ph="1"/>
      <c r="AY530" s="1" ph="1"/>
      <c r="BA530" s="1" ph="1"/>
      <c r="BD530" s="1" ph="1"/>
      <c r="BE530" s="1" ph="1"/>
      <c r="BH530" s="1" ph="1"/>
    </row>
    <row r="531" spans="32:60" ht="20.399999999999999" x14ac:dyDescent="0.2">
      <c r="AF531" s="1" ph="1"/>
      <c r="AI531" s="1" ph="1"/>
      <c r="AO531" s="1" ph="1"/>
      <c r="AR531" s="1" ph="1"/>
      <c r="AV531" s="1" ph="1"/>
      <c r="AY531" s="1" ph="1"/>
      <c r="BA531" s="1" ph="1"/>
      <c r="BD531" s="1" ph="1"/>
      <c r="BE531" s="1" ph="1"/>
      <c r="BH531" s="1" ph="1"/>
    </row>
    <row r="532" spans="32:60" ht="20.399999999999999" x14ac:dyDescent="0.2">
      <c r="AF532" s="1" ph="1"/>
      <c r="AI532" s="1" ph="1"/>
      <c r="AO532" s="1" ph="1"/>
      <c r="AR532" s="1" ph="1"/>
      <c r="AV532" s="1" ph="1"/>
      <c r="AY532" s="1" ph="1"/>
      <c r="BA532" s="1" ph="1"/>
      <c r="BD532" s="1" ph="1"/>
      <c r="BE532" s="1" ph="1"/>
      <c r="BH532" s="1" ph="1"/>
    </row>
    <row r="534" spans="32:60" ht="20.399999999999999" x14ac:dyDescent="0.2">
      <c r="AF534" s="1" ph="1"/>
      <c r="AI534" s="1" ph="1"/>
      <c r="AO534" s="1" ph="1"/>
      <c r="AR534" s="1" ph="1"/>
      <c r="AV534" s="1" ph="1"/>
      <c r="AY534" s="1" ph="1"/>
      <c r="BA534" s="1" ph="1"/>
      <c r="BD534" s="1" ph="1"/>
      <c r="BE534" s="1" ph="1"/>
      <c r="BH534" s="1" ph="1"/>
    </row>
    <row r="535" spans="32:60" ht="20.399999999999999" x14ac:dyDescent="0.2">
      <c r="AF535" s="1" ph="1"/>
      <c r="AI535" s="1" ph="1"/>
      <c r="AO535" s="1" ph="1"/>
      <c r="AR535" s="1" ph="1"/>
      <c r="AV535" s="1" ph="1"/>
      <c r="AY535" s="1" ph="1"/>
      <c r="BA535" s="1" ph="1"/>
      <c r="BD535" s="1" ph="1"/>
      <c r="BE535" s="1" ph="1"/>
      <c r="BH535" s="1" ph="1"/>
    </row>
    <row r="537" spans="32:60" ht="20.399999999999999" x14ac:dyDescent="0.2">
      <c r="AF537" s="1" ph="1"/>
      <c r="AI537" s="1" ph="1"/>
      <c r="AO537" s="1" ph="1"/>
      <c r="AR537" s="1" ph="1"/>
      <c r="AV537" s="1" ph="1"/>
      <c r="AY537" s="1" ph="1"/>
      <c r="BA537" s="1" ph="1"/>
      <c r="BD537" s="1" ph="1"/>
      <c r="BE537" s="1" ph="1"/>
      <c r="BH537" s="1" ph="1"/>
    </row>
    <row r="538" spans="32:60" ht="20.399999999999999" x14ac:dyDescent="0.2">
      <c r="AF538" s="1" ph="1"/>
      <c r="AI538" s="1" ph="1"/>
      <c r="AO538" s="1" ph="1"/>
      <c r="AR538" s="1" ph="1"/>
      <c r="AV538" s="1" ph="1"/>
      <c r="AY538" s="1" ph="1"/>
      <c r="BA538" s="1" ph="1"/>
      <c r="BD538" s="1" ph="1"/>
      <c r="BE538" s="1" ph="1"/>
      <c r="BH538" s="1" ph="1"/>
    </row>
    <row r="539" spans="32:60" ht="20.399999999999999" x14ac:dyDescent="0.2">
      <c r="AF539" s="1" ph="1"/>
      <c r="AI539" s="1" ph="1"/>
      <c r="AO539" s="1" ph="1"/>
      <c r="AR539" s="1" ph="1"/>
      <c r="AV539" s="1" ph="1"/>
      <c r="AY539" s="1" ph="1"/>
      <c r="BA539" s="1" ph="1"/>
      <c r="BD539" s="1" ph="1"/>
      <c r="BE539" s="1" ph="1"/>
      <c r="BH539" s="1" ph="1"/>
    </row>
    <row r="540" spans="32:60" ht="20.399999999999999" x14ac:dyDescent="0.2">
      <c r="AF540" s="1" ph="1"/>
      <c r="AI540" s="1" ph="1"/>
      <c r="AO540" s="1" ph="1"/>
      <c r="AR540" s="1" ph="1"/>
      <c r="AV540" s="1" ph="1"/>
      <c r="AY540" s="1" ph="1"/>
      <c r="BA540" s="1" ph="1"/>
      <c r="BD540" s="1" ph="1"/>
      <c r="BE540" s="1" ph="1"/>
      <c r="BH540" s="1" ph="1"/>
    </row>
  </sheetData>
  <mergeCells count="41">
    <mergeCell ref="N11:N14"/>
    <mergeCell ref="B7:C14"/>
    <mergeCell ref="D7:D14"/>
    <mergeCell ref="E11:E14"/>
    <mergeCell ref="H11:H14"/>
    <mergeCell ref="K11:K14"/>
    <mergeCell ref="G12:G14"/>
    <mergeCell ref="I12:I14"/>
    <mergeCell ref="J12:J14"/>
    <mergeCell ref="L12:L14"/>
    <mergeCell ref="M12:M14"/>
    <mergeCell ref="X12:X14"/>
    <mergeCell ref="Y12:Y14"/>
    <mergeCell ref="AA12:AA14"/>
    <mergeCell ref="AB12:AB14"/>
    <mergeCell ref="B15:C17"/>
    <mergeCell ref="O12:O14"/>
    <mergeCell ref="P12:P14"/>
    <mergeCell ref="R12:R14"/>
    <mergeCell ref="S12:S14"/>
    <mergeCell ref="U12:U14"/>
    <mergeCell ref="V12:V14"/>
    <mergeCell ref="Q11:Q14"/>
    <mergeCell ref="T11:T14"/>
    <mergeCell ref="W11:W14"/>
    <mergeCell ref="Z11:Z14"/>
    <mergeCell ref="F12:F14"/>
    <mergeCell ref="C30:C32"/>
    <mergeCell ref="C33:C35"/>
    <mergeCell ref="B36:B59"/>
    <mergeCell ref="C36:C38"/>
    <mergeCell ref="C39:C41"/>
    <mergeCell ref="C42:C44"/>
    <mergeCell ref="C45:C47"/>
    <mergeCell ref="C48:C50"/>
    <mergeCell ref="C51:C53"/>
    <mergeCell ref="B18:B35"/>
    <mergeCell ref="C18:C20"/>
    <mergeCell ref="C21:C23"/>
    <mergeCell ref="C24:C26"/>
    <mergeCell ref="C27:C29"/>
  </mergeCells>
  <phoneticPr fontId="2"/>
  <pageMargins left="0.74" right="0.28000000000000003" top="0.77" bottom="0.59" header="0.45" footer="0.19685039370078741"/>
  <pageSetup paperSize="9" scale="63" firstPageNumber="1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AA80"/>
  <sheetViews>
    <sheetView view="pageBreakPreview" zoomScaleNormal="87" zoomScaleSheetLayoutView="100" workbookViewId="0"/>
  </sheetViews>
  <sheetFormatPr defaultColWidth="9" defaultRowHeight="13.2" x14ac:dyDescent="0.2"/>
  <cols>
    <col min="2" max="2" width="5.21875" customWidth="1"/>
    <col min="3" max="3" width="16.6640625" customWidth="1"/>
    <col min="4" max="4" width="14.109375" customWidth="1"/>
    <col min="5" max="6" width="18.77734375" customWidth="1"/>
    <col min="7" max="7" width="18" style="177" customWidth="1"/>
    <col min="8" max="9" width="18" customWidth="1"/>
  </cols>
  <sheetData>
    <row r="2" spans="1:27" ht="14.4" x14ac:dyDescent="0.2">
      <c r="B2" s="20" t="s">
        <v>85</v>
      </c>
    </row>
    <row r="4" spans="1:27" s="1" customFormat="1" x14ac:dyDescent="0.2">
      <c r="A4" s="15"/>
      <c r="F4" s="31" t="s">
        <v>86</v>
      </c>
      <c r="G4" s="31"/>
    </row>
    <row r="5" spans="1:27" s="1" customFormat="1" x14ac:dyDescent="0.2">
      <c r="A5" s="15"/>
      <c r="F5" s="31" t="s">
        <v>87</v>
      </c>
      <c r="G5" s="31"/>
    </row>
    <row r="6" spans="1:27" s="1" customFormat="1" x14ac:dyDescent="0.2">
      <c r="A6" s="15"/>
      <c r="F6" s="31" t="s">
        <v>88</v>
      </c>
      <c r="G6" s="31"/>
    </row>
    <row r="7" spans="1:27" s="1" customFormat="1" x14ac:dyDescent="0.2">
      <c r="A7" s="15"/>
      <c r="F7" s="31" t="s">
        <v>242</v>
      </c>
      <c r="G7" s="31"/>
    </row>
    <row r="8" spans="1:27" s="1" customFormat="1" x14ac:dyDescent="0.2">
      <c r="A8" s="15"/>
      <c r="F8" s="31" t="s">
        <v>241</v>
      </c>
      <c r="G8" s="31"/>
    </row>
    <row r="9" spans="1:27" s="1" customFormat="1" ht="6.75" customHeight="1" x14ac:dyDescent="0.2">
      <c r="A9" s="15"/>
      <c r="G9" s="179"/>
    </row>
    <row r="10" spans="1:27" s="1" customFormat="1" ht="15" thickBot="1" x14ac:dyDescent="0.25">
      <c r="A10" s="15"/>
      <c r="B10" s="20"/>
      <c r="G10" s="179"/>
      <c r="H10" s="2"/>
      <c r="I10" s="2" t="s">
        <v>89</v>
      </c>
    </row>
    <row r="11" spans="1:27" s="1" customFormat="1" ht="15" customHeight="1" x14ac:dyDescent="0.2">
      <c r="A11" s="15"/>
      <c r="B11" s="689"/>
      <c r="C11" s="690"/>
      <c r="D11" s="629" t="s">
        <v>90</v>
      </c>
      <c r="E11" s="629" t="s">
        <v>91</v>
      </c>
      <c r="F11" s="629" t="s">
        <v>240</v>
      </c>
      <c r="G11" s="705" t="s">
        <v>92</v>
      </c>
      <c r="H11" s="708" t="s">
        <v>93</v>
      </c>
      <c r="I11" s="176"/>
    </row>
    <row r="12" spans="1:27" s="1" customFormat="1" ht="15" customHeight="1" x14ac:dyDescent="0.2">
      <c r="A12" s="15"/>
      <c r="B12" s="689"/>
      <c r="C12" s="690"/>
      <c r="D12" s="630"/>
      <c r="E12" s="687"/>
      <c r="F12" s="687"/>
      <c r="G12" s="706"/>
      <c r="H12" s="709"/>
      <c r="I12" s="695" t="s">
        <v>94</v>
      </c>
    </row>
    <row r="13" spans="1:27" s="1" customFormat="1" ht="10.5" customHeight="1" x14ac:dyDescent="0.2">
      <c r="A13" s="15"/>
      <c r="B13" s="689"/>
      <c r="C13" s="690"/>
      <c r="D13" s="630"/>
      <c r="E13" s="687"/>
      <c r="F13" s="687"/>
      <c r="G13" s="706"/>
      <c r="H13" s="709"/>
      <c r="I13" s="696"/>
    </row>
    <row r="14" spans="1:27" s="1" customFormat="1" ht="44.25" customHeight="1" x14ac:dyDescent="0.2">
      <c r="A14" s="15"/>
      <c r="B14" s="689"/>
      <c r="C14" s="690"/>
      <c r="D14" s="693"/>
      <c r="E14" s="688"/>
      <c r="F14" s="688"/>
      <c r="G14" s="707"/>
      <c r="H14" s="710"/>
      <c r="I14" s="697"/>
      <c r="AA14" s="1" t="s">
        <v>95</v>
      </c>
    </row>
    <row r="15" spans="1:27" s="1" customFormat="1" ht="20.25" customHeight="1" x14ac:dyDescent="0.2">
      <c r="A15" s="15"/>
      <c r="B15" s="698" t="s">
        <v>96</v>
      </c>
      <c r="C15" s="699"/>
      <c r="D15" s="161">
        <v>432</v>
      </c>
      <c r="E15" s="503">
        <v>297</v>
      </c>
      <c r="F15" s="503">
        <v>200</v>
      </c>
      <c r="G15" s="187">
        <v>7874</v>
      </c>
      <c r="H15" s="330">
        <v>3269</v>
      </c>
      <c r="I15" s="76">
        <v>400</v>
      </c>
    </row>
    <row r="16" spans="1:27" s="1" customFormat="1" ht="20.25" customHeight="1" x14ac:dyDescent="0.2">
      <c r="A16" s="15"/>
      <c r="B16" s="700"/>
      <c r="C16" s="701"/>
      <c r="D16" s="530"/>
      <c r="E16" s="196">
        <v>0.6875</v>
      </c>
      <c r="F16" s="196">
        <v>0.46296296296296297</v>
      </c>
      <c r="G16" s="331"/>
      <c r="H16" s="332">
        <v>0.41516383032766063</v>
      </c>
      <c r="I16" s="333">
        <v>5.08001016002032E-2</v>
      </c>
    </row>
    <row r="17" spans="1:9" s="1" customFormat="1" ht="20.25" customHeight="1" thickBot="1" x14ac:dyDescent="0.25">
      <c r="A17" s="15"/>
      <c r="B17" s="702"/>
      <c r="C17" s="703"/>
      <c r="D17" s="531"/>
      <c r="E17" s="580"/>
      <c r="F17" s="196">
        <v>0.67340067340067344</v>
      </c>
      <c r="G17" s="188"/>
      <c r="H17" s="334"/>
      <c r="I17" s="335">
        <v>0.12236157846436219</v>
      </c>
    </row>
    <row r="18" spans="1:9" s="1" customFormat="1" ht="20.25" customHeight="1" thickTop="1" x14ac:dyDescent="0.2">
      <c r="A18" s="15"/>
      <c r="B18" s="618" t="s">
        <v>97</v>
      </c>
      <c r="C18" s="704" t="s">
        <v>98</v>
      </c>
      <c r="D18" s="532">
        <v>48</v>
      </c>
      <c r="E18" s="581">
        <v>36</v>
      </c>
      <c r="F18" s="581">
        <v>25</v>
      </c>
      <c r="G18" s="186">
        <v>175</v>
      </c>
      <c r="H18" s="40">
        <v>68</v>
      </c>
      <c r="I18" s="74">
        <v>18</v>
      </c>
    </row>
    <row r="19" spans="1:9" s="1" customFormat="1" ht="20.25" customHeight="1" x14ac:dyDescent="0.2">
      <c r="A19" s="15"/>
      <c r="B19" s="619"/>
      <c r="C19" s="630"/>
      <c r="D19" s="530"/>
      <c r="E19" s="196">
        <v>0.75</v>
      </c>
      <c r="F19" s="196">
        <v>0.52083333333333337</v>
      </c>
      <c r="G19" s="331"/>
      <c r="H19" s="332">
        <v>0.38857142857142857</v>
      </c>
      <c r="I19" s="333">
        <v>0.10285714285714286</v>
      </c>
    </row>
    <row r="20" spans="1:9" s="1" customFormat="1" ht="20.25" customHeight="1" x14ac:dyDescent="0.2">
      <c r="A20" s="15"/>
      <c r="B20" s="619"/>
      <c r="C20" s="693"/>
      <c r="D20" s="533"/>
      <c r="E20" s="582"/>
      <c r="F20" s="194">
        <v>0.69444444444444442</v>
      </c>
      <c r="G20" s="337"/>
      <c r="H20" s="338"/>
      <c r="I20" s="339">
        <v>0.26470588235294118</v>
      </c>
    </row>
    <row r="21" spans="1:9" s="1" customFormat="1" ht="20.25" customHeight="1" x14ac:dyDescent="0.2">
      <c r="A21" s="15"/>
      <c r="B21" s="619"/>
      <c r="C21" s="629" t="s">
        <v>99</v>
      </c>
      <c r="D21" s="534">
        <v>72</v>
      </c>
      <c r="E21" s="583">
        <v>50</v>
      </c>
      <c r="F21" s="583">
        <v>37</v>
      </c>
      <c r="G21" s="188">
        <v>3697</v>
      </c>
      <c r="H21" s="24">
        <v>2180</v>
      </c>
      <c r="I21" s="75">
        <v>77</v>
      </c>
    </row>
    <row r="22" spans="1:9" s="1" customFormat="1" ht="20.25" customHeight="1" x14ac:dyDescent="0.2">
      <c r="A22" s="15"/>
      <c r="B22" s="619"/>
      <c r="C22" s="630"/>
      <c r="D22" s="530"/>
      <c r="E22" s="196">
        <v>0.69444444444444442</v>
      </c>
      <c r="F22" s="196">
        <v>0.51388888888888884</v>
      </c>
      <c r="G22" s="331"/>
      <c r="H22" s="332">
        <v>0.58966729780903437</v>
      </c>
      <c r="I22" s="333">
        <v>2.0827698133621855E-2</v>
      </c>
    </row>
    <row r="23" spans="1:9" s="1" customFormat="1" ht="20.25" customHeight="1" x14ac:dyDescent="0.2">
      <c r="A23" s="15"/>
      <c r="B23" s="619"/>
      <c r="C23" s="693"/>
      <c r="D23" s="535"/>
      <c r="E23" s="584"/>
      <c r="F23" s="194">
        <v>0.74</v>
      </c>
      <c r="G23" s="337"/>
      <c r="H23" s="338"/>
      <c r="I23" s="339">
        <v>3.5321100917431195E-2</v>
      </c>
    </row>
    <row r="24" spans="1:9" s="1" customFormat="1" ht="20.25" customHeight="1" x14ac:dyDescent="0.2">
      <c r="A24" s="15"/>
      <c r="B24" s="619"/>
      <c r="C24" s="691" t="s">
        <v>100</v>
      </c>
      <c r="D24" s="536">
        <v>24</v>
      </c>
      <c r="E24" s="583">
        <v>17</v>
      </c>
      <c r="F24" s="583">
        <v>15</v>
      </c>
      <c r="G24" s="188">
        <v>502</v>
      </c>
      <c r="H24" s="24">
        <v>77</v>
      </c>
      <c r="I24" s="75">
        <v>13</v>
      </c>
    </row>
    <row r="25" spans="1:9" s="1" customFormat="1" ht="20.25" customHeight="1" x14ac:dyDescent="0.2">
      <c r="A25" s="15"/>
      <c r="B25" s="619"/>
      <c r="C25" s="680"/>
      <c r="D25" s="530"/>
      <c r="E25" s="196">
        <v>0.70833333333333337</v>
      </c>
      <c r="F25" s="196">
        <v>0.625</v>
      </c>
      <c r="G25" s="331"/>
      <c r="H25" s="332">
        <v>0.15338645418326693</v>
      </c>
      <c r="I25" s="333">
        <v>2.5896414342629483E-2</v>
      </c>
    </row>
    <row r="26" spans="1:9" s="1" customFormat="1" ht="20.25" customHeight="1" x14ac:dyDescent="0.2">
      <c r="A26" s="15"/>
      <c r="B26" s="619"/>
      <c r="C26" s="692"/>
      <c r="D26" s="535"/>
      <c r="E26" s="584"/>
      <c r="F26" s="194">
        <v>0.88235294117647056</v>
      </c>
      <c r="G26" s="337"/>
      <c r="H26" s="338"/>
      <c r="I26" s="339">
        <v>0.16883116883116883</v>
      </c>
    </row>
    <row r="27" spans="1:9" s="1" customFormat="1" ht="20.25" customHeight="1" x14ac:dyDescent="0.2">
      <c r="A27" s="15"/>
      <c r="B27" s="619"/>
      <c r="C27" s="629" t="s">
        <v>101</v>
      </c>
      <c r="D27" s="536">
        <v>102</v>
      </c>
      <c r="E27" s="583">
        <v>63</v>
      </c>
      <c r="F27" s="583">
        <v>33</v>
      </c>
      <c r="G27" s="188">
        <v>327</v>
      </c>
      <c r="H27" s="24">
        <v>89</v>
      </c>
      <c r="I27" s="75">
        <v>35</v>
      </c>
    </row>
    <row r="28" spans="1:9" s="1" customFormat="1" ht="20.25" customHeight="1" x14ac:dyDescent="0.2">
      <c r="A28" s="15"/>
      <c r="B28" s="619"/>
      <c r="C28" s="630"/>
      <c r="D28" s="530"/>
      <c r="E28" s="196">
        <v>0.61764705882352944</v>
      </c>
      <c r="F28" s="196">
        <v>0.3235294117647059</v>
      </c>
      <c r="G28" s="331"/>
      <c r="H28" s="332">
        <v>0.27217125382262997</v>
      </c>
      <c r="I28" s="333">
        <v>0.10703363914373089</v>
      </c>
    </row>
    <row r="29" spans="1:9" s="1" customFormat="1" ht="20.25" customHeight="1" x14ac:dyDescent="0.2">
      <c r="A29" s="15"/>
      <c r="B29" s="619"/>
      <c r="C29" s="693"/>
      <c r="D29" s="535"/>
      <c r="E29" s="584"/>
      <c r="F29" s="194">
        <v>0.52380952380952384</v>
      </c>
      <c r="G29" s="337"/>
      <c r="H29" s="338"/>
      <c r="I29" s="339">
        <v>0.39325842696629215</v>
      </c>
    </row>
    <row r="30" spans="1:9" s="1" customFormat="1" ht="20.25" customHeight="1" x14ac:dyDescent="0.2">
      <c r="A30" s="15"/>
      <c r="B30" s="619"/>
      <c r="C30" s="629" t="s">
        <v>102</v>
      </c>
      <c r="D30" s="536">
        <v>15</v>
      </c>
      <c r="E30" s="583">
        <v>12</v>
      </c>
      <c r="F30" s="583">
        <v>9</v>
      </c>
      <c r="G30" s="187">
        <v>194</v>
      </c>
      <c r="H30" s="8">
        <v>18</v>
      </c>
      <c r="I30" s="76">
        <v>15</v>
      </c>
    </row>
    <row r="31" spans="1:9" s="1" customFormat="1" ht="20.25" customHeight="1" x14ac:dyDescent="0.2">
      <c r="A31" s="15"/>
      <c r="B31" s="619"/>
      <c r="C31" s="630"/>
      <c r="D31" s="530"/>
      <c r="E31" s="196">
        <v>0.8</v>
      </c>
      <c r="F31" s="196">
        <v>0.6</v>
      </c>
      <c r="G31" s="331"/>
      <c r="H31" s="332">
        <v>9.2783505154639179E-2</v>
      </c>
      <c r="I31" s="333">
        <v>7.7319587628865982E-2</v>
      </c>
    </row>
    <row r="32" spans="1:9" s="1" customFormat="1" ht="20.25" customHeight="1" x14ac:dyDescent="0.2">
      <c r="A32" s="15"/>
      <c r="B32" s="619"/>
      <c r="C32" s="693"/>
      <c r="D32" s="535"/>
      <c r="E32" s="584"/>
      <c r="F32" s="194">
        <v>0.75</v>
      </c>
      <c r="G32" s="337"/>
      <c r="H32" s="338"/>
      <c r="I32" s="339">
        <v>0.83333333333333337</v>
      </c>
    </row>
    <row r="33" spans="1:9" s="1" customFormat="1" ht="20.25" customHeight="1" x14ac:dyDescent="0.2">
      <c r="A33" s="15"/>
      <c r="B33" s="619"/>
      <c r="C33" s="629" t="s">
        <v>103</v>
      </c>
      <c r="D33" s="536">
        <v>171</v>
      </c>
      <c r="E33" s="583">
        <v>119</v>
      </c>
      <c r="F33" s="583">
        <v>81</v>
      </c>
      <c r="G33" s="188">
        <v>2979</v>
      </c>
      <c r="H33" s="24">
        <v>837</v>
      </c>
      <c r="I33" s="75">
        <v>242</v>
      </c>
    </row>
    <row r="34" spans="1:9" s="1" customFormat="1" ht="20.25" customHeight="1" x14ac:dyDescent="0.2">
      <c r="A34" s="15"/>
      <c r="B34" s="619"/>
      <c r="C34" s="630"/>
      <c r="D34" s="530"/>
      <c r="E34" s="196">
        <v>0.69590643274853803</v>
      </c>
      <c r="F34" s="196">
        <v>0.47368421052631576</v>
      </c>
      <c r="G34" s="331"/>
      <c r="H34" s="332">
        <v>0.2809667673716012</v>
      </c>
      <c r="I34" s="333">
        <v>8.123531386371266E-2</v>
      </c>
    </row>
    <row r="35" spans="1:9" s="1" customFormat="1" ht="20.25" customHeight="1" thickBot="1" x14ac:dyDescent="0.25">
      <c r="A35" s="15"/>
      <c r="B35" s="627"/>
      <c r="C35" s="694"/>
      <c r="D35" s="537"/>
      <c r="E35" s="585"/>
      <c r="F35" s="195">
        <v>0.68067226890756305</v>
      </c>
      <c r="G35" s="341"/>
      <c r="H35" s="342"/>
      <c r="I35" s="343">
        <v>0.28912783751493432</v>
      </c>
    </row>
    <row r="36" spans="1:9" s="1" customFormat="1" ht="20.25" customHeight="1" thickTop="1" x14ac:dyDescent="0.2">
      <c r="A36" s="15"/>
      <c r="B36" s="618" t="s">
        <v>104</v>
      </c>
      <c r="C36" s="704" t="s">
        <v>105</v>
      </c>
      <c r="D36" s="536">
        <v>100</v>
      </c>
      <c r="E36" s="583">
        <v>45</v>
      </c>
      <c r="F36" s="583">
        <v>28</v>
      </c>
      <c r="G36" s="188">
        <v>98</v>
      </c>
      <c r="H36" s="24">
        <v>59</v>
      </c>
      <c r="I36" s="75">
        <v>17</v>
      </c>
    </row>
    <row r="37" spans="1:9" s="1" customFormat="1" ht="20.25" customHeight="1" x14ac:dyDescent="0.2">
      <c r="A37" s="15"/>
      <c r="B37" s="619"/>
      <c r="C37" s="630"/>
      <c r="D37" s="530"/>
      <c r="E37" s="196">
        <v>0.45</v>
      </c>
      <c r="F37" s="196">
        <v>0.28000000000000003</v>
      </c>
      <c r="G37" s="331"/>
      <c r="H37" s="332">
        <v>0.60204081632653061</v>
      </c>
      <c r="I37" s="333">
        <v>0.17346938775510204</v>
      </c>
    </row>
    <row r="38" spans="1:9" s="1" customFormat="1" ht="20.25" customHeight="1" x14ac:dyDescent="0.2">
      <c r="A38" s="15"/>
      <c r="B38" s="619"/>
      <c r="C38" s="693"/>
      <c r="D38" s="535"/>
      <c r="E38" s="584"/>
      <c r="F38" s="194">
        <v>0.62222222222222223</v>
      </c>
      <c r="G38" s="337"/>
      <c r="H38" s="338"/>
      <c r="I38" s="339">
        <v>0.28813559322033899</v>
      </c>
    </row>
    <row r="39" spans="1:9" s="1" customFormat="1" ht="20.25" customHeight="1" x14ac:dyDescent="0.2">
      <c r="A39" s="15"/>
      <c r="B39" s="619"/>
      <c r="C39" s="629" t="s">
        <v>106</v>
      </c>
      <c r="D39" s="536">
        <v>177</v>
      </c>
      <c r="E39" s="583">
        <v>114</v>
      </c>
      <c r="F39" s="583">
        <v>61</v>
      </c>
      <c r="G39" s="188">
        <v>435</v>
      </c>
      <c r="H39" s="24">
        <v>148</v>
      </c>
      <c r="I39" s="75">
        <v>46</v>
      </c>
    </row>
    <row r="40" spans="1:9" s="1" customFormat="1" ht="20.25" customHeight="1" x14ac:dyDescent="0.2">
      <c r="A40" s="15"/>
      <c r="B40" s="619"/>
      <c r="C40" s="630"/>
      <c r="D40" s="530"/>
      <c r="E40" s="196">
        <v>0.64406779661016944</v>
      </c>
      <c r="F40" s="196">
        <v>0.34463276836158191</v>
      </c>
      <c r="G40" s="331"/>
      <c r="H40" s="332">
        <v>0.34022988505747126</v>
      </c>
      <c r="I40" s="333">
        <v>0.10574712643678161</v>
      </c>
    </row>
    <row r="41" spans="1:9" s="1" customFormat="1" ht="20.25" customHeight="1" x14ac:dyDescent="0.2">
      <c r="A41" s="15"/>
      <c r="B41" s="619"/>
      <c r="C41" s="693"/>
      <c r="D41" s="535"/>
      <c r="E41" s="584"/>
      <c r="F41" s="194">
        <v>0.53508771929824561</v>
      </c>
      <c r="G41" s="337"/>
      <c r="H41" s="338"/>
      <c r="I41" s="339">
        <v>0.3108108108108108</v>
      </c>
    </row>
    <row r="42" spans="1:9" s="1" customFormat="1" ht="20.25" customHeight="1" x14ac:dyDescent="0.2">
      <c r="A42" s="15"/>
      <c r="B42" s="619"/>
      <c r="C42" s="629" t="s">
        <v>107</v>
      </c>
      <c r="D42" s="536">
        <v>54</v>
      </c>
      <c r="E42" s="583">
        <v>44</v>
      </c>
      <c r="F42" s="583">
        <v>31</v>
      </c>
      <c r="G42" s="187">
        <v>481</v>
      </c>
      <c r="H42" s="8">
        <v>127</v>
      </c>
      <c r="I42" s="76">
        <v>41</v>
      </c>
    </row>
    <row r="43" spans="1:9" s="1" customFormat="1" ht="20.25" customHeight="1" x14ac:dyDescent="0.2">
      <c r="A43" s="15"/>
      <c r="B43" s="619"/>
      <c r="C43" s="630"/>
      <c r="D43" s="530"/>
      <c r="E43" s="196">
        <v>0.81481481481481477</v>
      </c>
      <c r="F43" s="196">
        <v>0.57407407407407407</v>
      </c>
      <c r="G43" s="331"/>
      <c r="H43" s="332">
        <v>0.26403326403326405</v>
      </c>
      <c r="I43" s="333">
        <v>8.5239085239085244E-2</v>
      </c>
    </row>
    <row r="44" spans="1:9" s="1" customFormat="1" ht="20.25" customHeight="1" x14ac:dyDescent="0.2">
      <c r="A44" s="15"/>
      <c r="B44" s="619"/>
      <c r="C44" s="693"/>
      <c r="D44" s="535"/>
      <c r="E44" s="584"/>
      <c r="F44" s="194">
        <v>0.70454545454545459</v>
      </c>
      <c r="G44" s="337"/>
      <c r="H44" s="338"/>
      <c r="I44" s="339">
        <v>0.32283464566929132</v>
      </c>
    </row>
    <row r="45" spans="1:9" s="1" customFormat="1" ht="20.25" customHeight="1" x14ac:dyDescent="0.2">
      <c r="A45" s="15"/>
      <c r="B45" s="619"/>
      <c r="C45" s="629" t="s">
        <v>108</v>
      </c>
      <c r="D45" s="536">
        <v>36</v>
      </c>
      <c r="E45" s="583">
        <v>34</v>
      </c>
      <c r="F45" s="583">
        <v>27</v>
      </c>
      <c r="G45" s="187">
        <v>399</v>
      </c>
      <c r="H45" s="8">
        <v>107</v>
      </c>
      <c r="I45" s="76">
        <v>29</v>
      </c>
    </row>
    <row r="46" spans="1:9" s="1" customFormat="1" ht="20.25" customHeight="1" x14ac:dyDescent="0.2">
      <c r="A46" s="15"/>
      <c r="B46" s="619"/>
      <c r="C46" s="630"/>
      <c r="D46" s="530"/>
      <c r="E46" s="196">
        <v>0.94444444444444442</v>
      </c>
      <c r="F46" s="196">
        <v>0.75</v>
      </c>
      <c r="G46" s="331"/>
      <c r="H46" s="332">
        <v>0.26817042606516289</v>
      </c>
      <c r="I46" s="333">
        <v>7.2681704260651625E-2</v>
      </c>
    </row>
    <row r="47" spans="1:9" s="1" customFormat="1" ht="20.25" customHeight="1" x14ac:dyDescent="0.2">
      <c r="A47" s="15"/>
      <c r="B47" s="619"/>
      <c r="C47" s="693"/>
      <c r="D47" s="535"/>
      <c r="E47" s="584"/>
      <c r="F47" s="194">
        <v>0.79411764705882348</v>
      </c>
      <c r="G47" s="337"/>
      <c r="H47" s="338"/>
      <c r="I47" s="339">
        <v>0.27102803738317754</v>
      </c>
    </row>
    <row r="48" spans="1:9" s="1" customFormat="1" ht="20.25" customHeight="1" x14ac:dyDescent="0.2">
      <c r="A48" s="15"/>
      <c r="B48" s="619"/>
      <c r="C48" s="629" t="s">
        <v>109</v>
      </c>
      <c r="D48" s="536">
        <v>28</v>
      </c>
      <c r="E48" s="583">
        <v>27</v>
      </c>
      <c r="F48" s="583">
        <v>24</v>
      </c>
      <c r="G48" s="187">
        <v>698</v>
      </c>
      <c r="H48" s="8">
        <v>188</v>
      </c>
      <c r="I48" s="76">
        <v>77</v>
      </c>
    </row>
    <row r="49" spans="1:9" s="1" customFormat="1" ht="20.25" customHeight="1" x14ac:dyDescent="0.2">
      <c r="A49" s="15"/>
      <c r="B49" s="619"/>
      <c r="C49" s="630"/>
      <c r="D49" s="530"/>
      <c r="E49" s="196">
        <v>0.9642857142857143</v>
      </c>
      <c r="F49" s="196">
        <v>0.8571428571428571</v>
      </c>
      <c r="G49" s="331"/>
      <c r="H49" s="332">
        <v>0.2693409742120344</v>
      </c>
      <c r="I49" s="333">
        <v>0.11031518624641834</v>
      </c>
    </row>
    <row r="50" spans="1:9" s="1" customFormat="1" ht="20.25" customHeight="1" x14ac:dyDescent="0.2">
      <c r="A50" s="15"/>
      <c r="B50" s="619"/>
      <c r="C50" s="693"/>
      <c r="D50" s="535"/>
      <c r="E50" s="584"/>
      <c r="F50" s="194">
        <v>0.88888888888888884</v>
      </c>
      <c r="G50" s="337"/>
      <c r="H50" s="338"/>
      <c r="I50" s="339">
        <v>0.40957446808510639</v>
      </c>
    </row>
    <row r="51" spans="1:9" s="1" customFormat="1" ht="20.25" customHeight="1" x14ac:dyDescent="0.2">
      <c r="A51" s="15"/>
      <c r="B51" s="619"/>
      <c r="C51" s="629" t="s">
        <v>110</v>
      </c>
      <c r="D51" s="536">
        <v>37</v>
      </c>
      <c r="E51" s="503">
        <v>33</v>
      </c>
      <c r="F51" s="503">
        <v>29</v>
      </c>
      <c r="G51" s="187">
        <v>5763</v>
      </c>
      <c r="H51" s="8">
        <v>2640</v>
      </c>
      <c r="I51" s="76">
        <v>190</v>
      </c>
    </row>
    <row r="52" spans="1:9" s="1" customFormat="1" ht="20.25" customHeight="1" x14ac:dyDescent="0.2">
      <c r="A52" s="15"/>
      <c r="B52" s="619"/>
      <c r="C52" s="630"/>
      <c r="D52" s="530"/>
      <c r="E52" s="196">
        <v>0.89189189189189189</v>
      </c>
      <c r="F52" s="196">
        <v>0.78378378378378377</v>
      </c>
      <c r="G52" s="331"/>
      <c r="H52" s="332">
        <v>0.45809474232170744</v>
      </c>
      <c r="I52" s="333">
        <v>3.2968939788304702E-2</v>
      </c>
    </row>
    <row r="53" spans="1:9" s="1" customFormat="1" ht="20.25" customHeight="1" thickBot="1" x14ac:dyDescent="0.25">
      <c r="A53" s="15"/>
      <c r="B53" s="619"/>
      <c r="C53" s="694"/>
      <c r="D53" s="537"/>
      <c r="E53" s="585"/>
      <c r="F53" s="195">
        <v>0.87878787878787878</v>
      </c>
      <c r="G53" s="341"/>
      <c r="H53" s="342"/>
      <c r="I53" s="343">
        <v>7.1969696969696975E-2</v>
      </c>
    </row>
    <row r="54" spans="1:9" s="1" customFormat="1" ht="20.25" customHeight="1" thickTop="1" x14ac:dyDescent="0.2">
      <c r="A54" s="15"/>
      <c r="B54" s="619"/>
      <c r="C54" s="180" t="s">
        <v>111</v>
      </c>
      <c r="D54" s="86">
        <v>295</v>
      </c>
      <c r="E54" s="407">
        <v>219</v>
      </c>
      <c r="F54" s="407">
        <v>143</v>
      </c>
      <c r="G54" s="188">
        <v>2013</v>
      </c>
      <c r="H54" s="24">
        <v>570</v>
      </c>
      <c r="I54" s="75">
        <v>193</v>
      </c>
    </row>
    <row r="55" spans="1:9" s="1" customFormat="1" ht="20.25" customHeight="1" x14ac:dyDescent="0.2">
      <c r="A55" s="15"/>
      <c r="B55" s="619"/>
      <c r="C55" s="310" t="s">
        <v>112</v>
      </c>
      <c r="D55" s="530"/>
      <c r="E55" s="196">
        <v>0.74237288135593216</v>
      </c>
      <c r="F55" s="196">
        <v>0.48474576271186443</v>
      </c>
      <c r="G55" s="331"/>
      <c r="H55" s="332">
        <v>0.28315946348733234</v>
      </c>
      <c r="I55" s="333">
        <v>9.5876800794833586E-2</v>
      </c>
    </row>
    <row r="56" spans="1:9" s="1" customFormat="1" ht="20.25" customHeight="1" x14ac:dyDescent="0.2">
      <c r="A56" s="15"/>
      <c r="B56" s="619"/>
      <c r="C56" s="16"/>
      <c r="D56" s="535"/>
      <c r="E56" s="584"/>
      <c r="F56" s="194">
        <v>0.65296803652968038</v>
      </c>
      <c r="G56" s="337"/>
      <c r="H56" s="338"/>
      <c r="I56" s="339">
        <v>0.33859649122807017</v>
      </c>
    </row>
    <row r="57" spans="1:9" s="1" customFormat="1" ht="20.25" customHeight="1" x14ac:dyDescent="0.2">
      <c r="A57" s="15"/>
      <c r="B57" s="619"/>
      <c r="C57" s="181" t="s">
        <v>111</v>
      </c>
      <c r="D57" s="86">
        <v>155</v>
      </c>
      <c r="E57" s="407">
        <v>138</v>
      </c>
      <c r="F57" s="407">
        <v>111</v>
      </c>
      <c r="G57" s="187">
        <v>7341</v>
      </c>
      <c r="H57" s="330">
        <v>3062</v>
      </c>
      <c r="I57" s="76">
        <v>337</v>
      </c>
    </row>
    <row r="58" spans="1:9" s="1" customFormat="1" ht="20.25" customHeight="1" x14ac:dyDescent="0.2">
      <c r="A58" s="15"/>
      <c r="B58" s="619"/>
      <c r="C58" s="310" t="s">
        <v>113</v>
      </c>
      <c r="D58" s="530"/>
      <c r="E58" s="196">
        <v>0.89032258064516134</v>
      </c>
      <c r="F58" s="196">
        <v>0.71612903225806457</v>
      </c>
      <c r="G58" s="331"/>
      <c r="H58" s="332">
        <v>0.41710938564228306</v>
      </c>
      <c r="I58" s="333">
        <v>4.5906552240839123E-2</v>
      </c>
    </row>
    <row r="59" spans="1:9" s="1" customFormat="1" ht="20.25" customHeight="1" thickBot="1" x14ac:dyDescent="0.25">
      <c r="A59" s="15"/>
      <c r="B59" s="620"/>
      <c r="C59" s="16"/>
      <c r="D59" s="535"/>
      <c r="E59" s="584"/>
      <c r="F59" s="194">
        <v>0.80434782608695654</v>
      </c>
      <c r="G59" s="344"/>
      <c r="H59" s="345"/>
      <c r="I59" s="346">
        <v>0.1100587851077727</v>
      </c>
    </row>
    <row r="60" spans="1:9" s="1" customFormat="1" x14ac:dyDescent="0.2">
      <c r="A60" s="15"/>
      <c r="B60" s="17"/>
      <c r="C60" s="21"/>
      <c r="D60" s="18"/>
      <c r="E60" s="18"/>
      <c r="F60" s="18"/>
      <c r="G60" s="178"/>
    </row>
    <row r="61" spans="1:9" s="1" customFormat="1" x14ac:dyDescent="0.2">
      <c r="A61" s="15"/>
    </row>
    <row r="62" spans="1:9" s="33" customFormat="1" x14ac:dyDescent="0.2">
      <c r="A62" s="213"/>
      <c r="G62" s="214"/>
      <c r="H62" s="45"/>
      <c r="I62" s="45"/>
    </row>
    <row r="63" spans="1:9" s="33" customFormat="1" x14ac:dyDescent="0.2">
      <c r="A63" s="213"/>
      <c r="G63" s="214"/>
      <c r="H63" s="45"/>
      <c r="I63" s="45"/>
    </row>
    <row r="64" spans="1:9" s="33" customFormat="1" x14ac:dyDescent="0.2">
      <c r="A64" s="213"/>
      <c r="G64" s="214"/>
      <c r="H64" s="45"/>
      <c r="I64" s="45"/>
    </row>
    <row r="65" spans="1:9" s="33" customFormat="1" x14ac:dyDescent="0.2">
      <c r="A65" s="213"/>
      <c r="D65" s="216"/>
      <c r="E65" s="216"/>
      <c r="F65" s="216"/>
      <c r="G65" s="216"/>
      <c r="H65" s="216"/>
      <c r="I65" s="216"/>
    </row>
    <row r="66" spans="1:9" s="33" customFormat="1" x14ac:dyDescent="0.2">
      <c r="A66" s="213"/>
      <c r="D66" s="216"/>
      <c r="E66" s="216"/>
      <c r="F66" s="216"/>
      <c r="G66" s="216"/>
      <c r="H66" s="216"/>
      <c r="I66" s="216"/>
    </row>
    <row r="67" spans="1:9" s="1" customFormat="1" x14ac:dyDescent="0.2">
      <c r="A67" s="15"/>
      <c r="B67" s="15"/>
      <c r="G67" s="178"/>
    </row>
    <row r="68" spans="1:9" s="212" customFormat="1" x14ac:dyDescent="0.2">
      <c r="B68" s="215"/>
      <c r="C68" s="215"/>
      <c r="D68" s="215"/>
      <c r="E68" s="215"/>
      <c r="F68" s="215"/>
      <c r="G68" s="215"/>
      <c r="H68" s="215"/>
      <c r="I68" s="215"/>
    </row>
    <row r="69" spans="1:9" s="212" customFormat="1" ht="13.5" customHeight="1" x14ac:dyDescent="0.2">
      <c r="B69" s="215"/>
      <c r="C69" s="215"/>
      <c r="D69" s="215"/>
      <c r="E69" s="215"/>
      <c r="F69" s="215"/>
      <c r="G69" s="215"/>
      <c r="H69" s="215"/>
      <c r="I69" s="215"/>
    </row>
    <row r="70" spans="1:9" s="212" customFormat="1" ht="13.5" customHeight="1" x14ac:dyDescent="0.2">
      <c r="B70" s="215"/>
      <c r="C70" s="215"/>
      <c r="D70" s="215"/>
      <c r="E70" s="215"/>
      <c r="F70" s="215"/>
      <c r="G70" s="230"/>
      <c r="H70" s="215"/>
      <c r="I70" s="215"/>
    </row>
    <row r="71" spans="1:9" s="1" customFormat="1" ht="14.25" customHeight="1" x14ac:dyDescent="0.2">
      <c r="A71" s="15"/>
      <c r="B71" s="15"/>
      <c r="C71" s="15"/>
      <c r="D71" s="222"/>
      <c r="E71" s="222"/>
      <c r="F71" s="222"/>
      <c r="G71" s="222"/>
      <c r="H71" s="222"/>
      <c r="I71" s="222"/>
    </row>
    <row r="72" spans="1:9" s="1" customFormat="1" x14ac:dyDescent="0.2">
      <c r="A72" s="15"/>
      <c r="B72" s="15"/>
      <c r="C72" s="15"/>
      <c r="D72" s="222"/>
      <c r="E72" s="222"/>
      <c r="F72" s="222"/>
      <c r="G72" s="222"/>
      <c r="H72" s="222"/>
      <c r="I72" s="222"/>
    </row>
    <row r="73" spans="1:9" s="1" customFormat="1" x14ac:dyDescent="0.2">
      <c r="A73" s="15"/>
      <c r="B73" s="15"/>
      <c r="C73" s="15"/>
      <c r="D73" s="15"/>
      <c r="E73" s="15"/>
      <c r="F73" s="15"/>
      <c r="G73" s="179"/>
    </row>
    <row r="74" spans="1:9" s="1" customFormat="1" x14ac:dyDescent="0.2">
      <c r="A74" s="15"/>
      <c r="B74" s="15"/>
      <c r="C74" s="15"/>
      <c r="D74" s="15"/>
      <c r="E74" s="15"/>
      <c r="F74" s="15"/>
      <c r="G74" s="179"/>
    </row>
    <row r="75" spans="1:9" s="1" customFormat="1" x14ac:dyDescent="0.2">
      <c r="A75" s="15"/>
      <c r="B75" s="15"/>
      <c r="C75" s="15"/>
      <c r="D75" s="15"/>
      <c r="E75" s="15"/>
      <c r="F75" s="15"/>
      <c r="G75" s="179"/>
    </row>
    <row r="76" spans="1:9" s="1" customFormat="1" x14ac:dyDescent="0.2">
      <c r="A76" s="15"/>
      <c r="B76" s="15"/>
      <c r="C76" s="15"/>
      <c r="D76" s="15"/>
      <c r="E76" s="15"/>
      <c r="F76" s="15"/>
      <c r="G76" s="179"/>
    </row>
    <row r="77" spans="1:9" s="1" customFormat="1" x14ac:dyDescent="0.2">
      <c r="A77" s="15"/>
      <c r="B77" s="15"/>
      <c r="C77" s="15"/>
      <c r="D77" s="15"/>
      <c r="E77" s="15"/>
      <c r="F77" s="15"/>
      <c r="G77" s="179"/>
    </row>
    <row r="78" spans="1:9" s="1" customFormat="1" x14ac:dyDescent="0.2">
      <c r="A78" s="15"/>
      <c r="B78" s="15"/>
      <c r="C78" s="15"/>
      <c r="D78" s="15"/>
      <c r="E78" s="15"/>
      <c r="F78" s="15"/>
      <c r="G78" s="179"/>
    </row>
    <row r="79" spans="1:9" s="1" customFormat="1" x14ac:dyDescent="0.2">
      <c r="A79" s="15"/>
      <c r="B79" s="15"/>
      <c r="C79" s="15"/>
      <c r="D79" s="15"/>
      <c r="E79" s="15"/>
      <c r="F79" s="15"/>
      <c r="G79" s="179"/>
    </row>
    <row r="80" spans="1:9" s="1" customFormat="1" x14ac:dyDescent="0.2">
      <c r="A80" s="15"/>
      <c r="B80" s="15"/>
      <c r="C80" s="15"/>
      <c r="D80" s="15"/>
      <c r="E80" s="15"/>
      <c r="F80" s="15"/>
      <c r="G80" s="179"/>
    </row>
  </sheetData>
  <mergeCells count="22">
    <mergeCell ref="C51:C53"/>
    <mergeCell ref="I12:I14"/>
    <mergeCell ref="B15:C17"/>
    <mergeCell ref="B18:B35"/>
    <mergeCell ref="C18:C20"/>
    <mergeCell ref="C21:C23"/>
    <mergeCell ref="G11:G14"/>
    <mergeCell ref="D11:D14"/>
    <mergeCell ref="E11:E14"/>
    <mergeCell ref="C33:C35"/>
    <mergeCell ref="H11:H14"/>
    <mergeCell ref="B36:B59"/>
    <mergeCell ref="C36:C38"/>
    <mergeCell ref="C39:C41"/>
    <mergeCell ref="C48:C50"/>
    <mergeCell ref="C45:C47"/>
    <mergeCell ref="F11:F14"/>
    <mergeCell ref="B11:C14"/>
    <mergeCell ref="C24:C26"/>
    <mergeCell ref="C27:C29"/>
    <mergeCell ref="C42:C44"/>
    <mergeCell ref="C30:C32"/>
  </mergeCells>
  <phoneticPr fontId="2"/>
  <printOptions horizontalCentered="1" verticalCentered="1"/>
  <pageMargins left="0.9055118110236221" right="0.62992125984251968" top="0.39370078740157483" bottom="0.74803149606299213" header="0.31496062992125984" footer="0.31496062992125984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2:X54"/>
  <sheetViews>
    <sheetView view="pageBreakPreview" zoomScaleNormal="87" zoomScaleSheetLayoutView="100" workbookViewId="0"/>
  </sheetViews>
  <sheetFormatPr defaultColWidth="9" defaultRowHeight="13.2" x14ac:dyDescent="0.2"/>
  <cols>
    <col min="3" max="3" width="19.6640625" customWidth="1"/>
    <col min="4" max="6" width="26.33203125" customWidth="1"/>
  </cols>
  <sheetData>
    <row r="2" spans="1:24" ht="14.4" x14ac:dyDescent="0.2">
      <c r="B2" s="20" t="s">
        <v>114</v>
      </c>
    </row>
    <row r="4" spans="1:24" s="1" customFormat="1" x14ac:dyDescent="0.2">
      <c r="A4" s="15"/>
      <c r="E4" s="31" t="s">
        <v>115</v>
      </c>
    </row>
    <row r="5" spans="1:24" s="1" customFormat="1" x14ac:dyDescent="0.2">
      <c r="A5" s="15"/>
      <c r="E5" s="31" t="s">
        <v>116</v>
      </c>
    </row>
    <row r="6" spans="1:24" s="1" customFormat="1" ht="6.75" customHeight="1" x14ac:dyDescent="0.2">
      <c r="A6" s="15"/>
    </row>
    <row r="7" spans="1:24" s="1" customFormat="1" ht="15" thickBot="1" x14ac:dyDescent="0.25">
      <c r="A7" s="15"/>
      <c r="B7" s="20"/>
      <c r="E7" s="2"/>
      <c r="F7" s="2" t="s">
        <v>89</v>
      </c>
    </row>
    <row r="8" spans="1:24" s="1" customFormat="1" ht="15" customHeight="1" x14ac:dyDescent="0.2">
      <c r="A8" s="15"/>
      <c r="B8" s="689"/>
      <c r="C8" s="689"/>
      <c r="D8" s="695" t="s">
        <v>117</v>
      </c>
      <c r="E8" s="713" t="s">
        <v>118</v>
      </c>
      <c r="F8" s="176"/>
    </row>
    <row r="9" spans="1:24" s="1" customFormat="1" ht="15" customHeight="1" x14ac:dyDescent="0.2">
      <c r="A9" s="15"/>
      <c r="B9" s="689"/>
      <c r="C9" s="689"/>
      <c r="D9" s="711"/>
      <c r="E9" s="714"/>
      <c r="F9" s="695" t="s">
        <v>119</v>
      </c>
    </row>
    <row r="10" spans="1:24" s="1" customFormat="1" ht="10.5" customHeight="1" x14ac:dyDescent="0.2">
      <c r="A10" s="15"/>
      <c r="B10" s="689"/>
      <c r="C10" s="689"/>
      <c r="D10" s="711"/>
      <c r="E10" s="714"/>
      <c r="F10" s="696"/>
    </row>
    <row r="11" spans="1:24" s="1" customFormat="1" ht="44.25" customHeight="1" x14ac:dyDescent="0.2">
      <c r="A11" s="15"/>
      <c r="B11" s="689"/>
      <c r="C11" s="689"/>
      <c r="D11" s="712"/>
      <c r="E11" s="715"/>
      <c r="F11" s="697"/>
      <c r="X11" s="1" t="s">
        <v>95</v>
      </c>
    </row>
    <row r="12" spans="1:24" s="1" customFormat="1" ht="20.25" customHeight="1" x14ac:dyDescent="0.2">
      <c r="A12" s="15"/>
      <c r="B12" s="698" t="s">
        <v>96</v>
      </c>
      <c r="C12" s="716"/>
      <c r="D12" s="347">
        <v>432</v>
      </c>
      <c r="E12" s="187">
        <v>3656</v>
      </c>
      <c r="F12" s="76">
        <v>680</v>
      </c>
    </row>
    <row r="13" spans="1:24" s="1" customFormat="1" ht="20.25" customHeight="1" thickBot="1" x14ac:dyDescent="0.25">
      <c r="A13" s="15"/>
      <c r="B13" s="700"/>
      <c r="C13" s="717"/>
      <c r="D13" s="348"/>
      <c r="E13" s="331"/>
      <c r="F13" s="333">
        <v>0.18599562363238512</v>
      </c>
    </row>
    <row r="14" spans="1:24" s="1" customFormat="1" ht="20.25" customHeight="1" thickTop="1" x14ac:dyDescent="0.2">
      <c r="A14" s="15"/>
      <c r="B14" s="618" t="s">
        <v>97</v>
      </c>
      <c r="C14" s="704" t="s">
        <v>98</v>
      </c>
      <c r="D14" s="336">
        <v>48</v>
      </c>
      <c r="E14" s="186">
        <v>230</v>
      </c>
      <c r="F14" s="74">
        <v>28</v>
      </c>
    </row>
    <row r="15" spans="1:24" s="1" customFormat="1" ht="20.25" customHeight="1" x14ac:dyDescent="0.2">
      <c r="A15" s="15"/>
      <c r="B15" s="619"/>
      <c r="C15" s="630"/>
      <c r="D15" s="349"/>
      <c r="E15" s="350"/>
      <c r="F15" s="351">
        <v>0.12173913043478261</v>
      </c>
    </row>
    <row r="16" spans="1:24" s="1" customFormat="1" ht="20.25" customHeight="1" x14ac:dyDescent="0.2">
      <c r="A16" s="15"/>
      <c r="B16" s="619"/>
      <c r="C16" s="629" t="s">
        <v>99</v>
      </c>
      <c r="D16" s="329">
        <v>72</v>
      </c>
      <c r="E16" s="187">
        <v>739</v>
      </c>
      <c r="F16" s="76">
        <v>48</v>
      </c>
    </row>
    <row r="17" spans="1:6" s="1" customFormat="1" ht="20.25" customHeight="1" x14ac:dyDescent="0.2">
      <c r="A17" s="15"/>
      <c r="B17" s="619"/>
      <c r="C17" s="630"/>
      <c r="D17" s="352"/>
      <c r="E17" s="353"/>
      <c r="F17" s="354">
        <v>6.4952638700947224E-2</v>
      </c>
    </row>
    <row r="18" spans="1:6" s="1" customFormat="1" ht="20.25" customHeight="1" x14ac:dyDescent="0.2">
      <c r="A18" s="15"/>
      <c r="B18" s="619"/>
      <c r="C18" s="691" t="s">
        <v>100</v>
      </c>
      <c r="D18" s="329">
        <v>24</v>
      </c>
      <c r="E18" s="187">
        <v>352</v>
      </c>
      <c r="F18" s="76">
        <v>14</v>
      </c>
    </row>
    <row r="19" spans="1:6" s="1" customFormat="1" ht="20.25" customHeight="1" x14ac:dyDescent="0.2">
      <c r="A19" s="15"/>
      <c r="B19" s="619"/>
      <c r="C19" s="680"/>
      <c r="D19" s="352"/>
      <c r="E19" s="353"/>
      <c r="F19" s="354">
        <v>3.9772727272727272E-2</v>
      </c>
    </row>
    <row r="20" spans="1:6" s="1" customFormat="1" ht="20.25" customHeight="1" x14ac:dyDescent="0.2">
      <c r="A20" s="15"/>
      <c r="B20" s="619"/>
      <c r="C20" s="629" t="s">
        <v>101</v>
      </c>
      <c r="D20" s="329">
        <v>102</v>
      </c>
      <c r="E20" s="187">
        <v>402</v>
      </c>
      <c r="F20" s="76">
        <v>71</v>
      </c>
    </row>
    <row r="21" spans="1:6" s="1" customFormat="1" ht="20.25" customHeight="1" x14ac:dyDescent="0.2">
      <c r="A21" s="15"/>
      <c r="B21" s="619"/>
      <c r="C21" s="630"/>
      <c r="D21" s="352"/>
      <c r="E21" s="353"/>
      <c r="F21" s="354">
        <v>0.17661691542288557</v>
      </c>
    </row>
    <row r="22" spans="1:6" s="1" customFormat="1" ht="20.25" customHeight="1" x14ac:dyDescent="0.2">
      <c r="A22" s="15"/>
      <c r="B22" s="619"/>
      <c r="C22" s="629" t="s">
        <v>102</v>
      </c>
      <c r="D22" s="329">
        <v>15</v>
      </c>
      <c r="E22" s="187">
        <v>237</v>
      </c>
      <c r="F22" s="76">
        <v>35</v>
      </c>
    </row>
    <row r="23" spans="1:6" s="1" customFormat="1" ht="20.25" customHeight="1" x14ac:dyDescent="0.2">
      <c r="A23" s="15"/>
      <c r="B23" s="619"/>
      <c r="C23" s="630"/>
      <c r="D23" s="352"/>
      <c r="E23" s="353"/>
      <c r="F23" s="354">
        <v>0.14767932489451477</v>
      </c>
    </row>
    <row r="24" spans="1:6" s="1" customFormat="1" ht="20.25" customHeight="1" x14ac:dyDescent="0.2">
      <c r="A24" s="15"/>
      <c r="B24" s="619"/>
      <c r="C24" s="629" t="s">
        <v>103</v>
      </c>
      <c r="D24" s="329">
        <v>171</v>
      </c>
      <c r="E24" s="187">
        <v>1696</v>
      </c>
      <c r="F24" s="76">
        <v>484</v>
      </c>
    </row>
    <row r="25" spans="1:6" s="1" customFormat="1" ht="20.25" customHeight="1" thickBot="1" x14ac:dyDescent="0.25">
      <c r="A25" s="15"/>
      <c r="B25" s="619"/>
      <c r="C25" s="630"/>
      <c r="D25" s="349"/>
      <c r="E25" s="350"/>
      <c r="F25" s="351">
        <v>0.28537735849056606</v>
      </c>
    </row>
    <row r="26" spans="1:6" s="1" customFormat="1" ht="20.25" customHeight="1" thickTop="1" x14ac:dyDescent="0.2">
      <c r="A26" s="15"/>
      <c r="B26" s="618" t="s">
        <v>104</v>
      </c>
      <c r="C26" s="704" t="s">
        <v>105</v>
      </c>
      <c r="D26" s="336">
        <v>100</v>
      </c>
      <c r="E26" s="186">
        <v>126</v>
      </c>
      <c r="F26" s="74">
        <v>36</v>
      </c>
    </row>
    <row r="27" spans="1:6" s="1" customFormat="1" ht="20.25" customHeight="1" x14ac:dyDescent="0.2">
      <c r="A27" s="15"/>
      <c r="B27" s="619"/>
      <c r="C27" s="630"/>
      <c r="D27" s="352"/>
      <c r="E27" s="353"/>
      <c r="F27" s="354">
        <v>0.2857142857142857</v>
      </c>
    </row>
    <row r="28" spans="1:6" s="1" customFormat="1" ht="20.25" customHeight="1" x14ac:dyDescent="0.2">
      <c r="A28" s="15"/>
      <c r="B28" s="619"/>
      <c r="C28" s="629" t="s">
        <v>106</v>
      </c>
      <c r="D28" s="340">
        <v>177</v>
      </c>
      <c r="E28" s="188">
        <v>486</v>
      </c>
      <c r="F28" s="75">
        <v>133</v>
      </c>
    </row>
    <row r="29" spans="1:6" s="1" customFormat="1" ht="20.25" customHeight="1" x14ac:dyDescent="0.2">
      <c r="A29" s="15"/>
      <c r="B29" s="619"/>
      <c r="C29" s="630"/>
      <c r="D29" s="352"/>
      <c r="E29" s="331"/>
      <c r="F29" s="333">
        <v>0.27366255144032919</v>
      </c>
    </row>
    <row r="30" spans="1:6" s="1" customFormat="1" ht="20.25" customHeight="1" x14ac:dyDescent="0.2">
      <c r="A30" s="15"/>
      <c r="B30" s="619"/>
      <c r="C30" s="629" t="s">
        <v>107</v>
      </c>
      <c r="D30" s="349">
        <v>54</v>
      </c>
      <c r="E30" s="187">
        <v>244</v>
      </c>
      <c r="F30" s="76">
        <v>55</v>
      </c>
    </row>
    <row r="31" spans="1:6" s="1" customFormat="1" ht="20.25" customHeight="1" x14ac:dyDescent="0.2">
      <c r="A31" s="15"/>
      <c r="B31" s="619"/>
      <c r="C31" s="630"/>
      <c r="D31" s="352"/>
      <c r="E31" s="331"/>
      <c r="F31" s="333">
        <v>0.22540983606557377</v>
      </c>
    </row>
    <row r="32" spans="1:6" s="1" customFormat="1" ht="20.25" customHeight="1" x14ac:dyDescent="0.2">
      <c r="A32" s="15"/>
      <c r="B32" s="619"/>
      <c r="C32" s="629" t="s">
        <v>108</v>
      </c>
      <c r="D32" s="349">
        <v>36</v>
      </c>
      <c r="E32" s="187">
        <v>249</v>
      </c>
      <c r="F32" s="76">
        <v>55</v>
      </c>
    </row>
    <row r="33" spans="1:6" s="1" customFormat="1" ht="20.25" customHeight="1" x14ac:dyDescent="0.2">
      <c r="A33" s="15"/>
      <c r="B33" s="619"/>
      <c r="C33" s="630"/>
      <c r="D33" s="352"/>
      <c r="E33" s="331"/>
      <c r="F33" s="333">
        <v>0.22088353413654618</v>
      </c>
    </row>
    <row r="34" spans="1:6" s="1" customFormat="1" ht="20.25" customHeight="1" x14ac:dyDescent="0.2">
      <c r="A34" s="15"/>
      <c r="B34" s="619"/>
      <c r="C34" s="629" t="s">
        <v>109</v>
      </c>
      <c r="D34" s="349">
        <v>28</v>
      </c>
      <c r="E34" s="187">
        <v>419</v>
      </c>
      <c r="F34" s="76">
        <v>105</v>
      </c>
    </row>
    <row r="35" spans="1:6" s="1" customFormat="1" ht="20.25" customHeight="1" x14ac:dyDescent="0.2">
      <c r="A35" s="15"/>
      <c r="B35" s="619"/>
      <c r="C35" s="630"/>
      <c r="D35" s="352"/>
      <c r="E35" s="331"/>
      <c r="F35" s="333">
        <v>0.25059665871121717</v>
      </c>
    </row>
    <row r="36" spans="1:6" s="1" customFormat="1" ht="20.25" customHeight="1" x14ac:dyDescent="0.2">
      <c r="A36" s="15"/>
      <c r="B36" s="619"/>
      <c r="C36" s="629" t="s">
        <v>110</v>
      </c>
      <c r="D36" s="340">
        <v>37</v>
      </c>
      <c r="E36" s="187">
        <v>2132</v>
      </c>
      <c r="F36" s="76">
        <v>296</v>
      </c>
    </row>
    <row r="37" spans="1:6" s="1" customFormat="1" ht="20.25" customHeight="1" thickBot="1" x14ac:dyDescent="0.25">
      <c r="A37" s="15"/>
      <c r="B37" s="619"/>
      <c r="C37" s="630"/>
      <c r="D37" s="349"/>
      <c r="E37" s="350"/>
      <c r="F37" s="351">
        <v>0.13883677298311445</v>
      </c>
    </row>
    <row r="38" spans="1:6" s="1" customFormat="1" ht="20.25" customHeight="1" thickTop="1" x14ac:dyDescent="0.2">
      <c r="A38" s="15"/>
      <c r="B38" s="619"/>
      <c r="C38" s="183" t="s">
        <v>111</v>
      </c>
      <c r="D38" s="184">
        <v>295</v>
      </c>
      <c r="E38" s="355">
        <v>1398</v>
      </c>
      <c r="F38" s="200">
        <v>348</v>
      </c>
    </row>
    <row r="39" spans="1:6" s="1" customFormat="1" ht="20.25" customHeight="1" x14ac:dyDescent="0.2">
      <c r="A39" s="15"/>
      <c r="B39" s="619"/>
      <c r="C39" s="16" t="s">
        <v>112</v>
      </c>
      <c r="D39" s="352"/>
      <c r="E39" s="353"/>
      <c r="F39" s="354">
        <v>0.24892703862660945</v>
      </c>
    </row>
    <row r="40" spans="1:6" s="1" customFormat="1" ht="20.25" customHeight="1" x14ac:dyDescent="0.2">
      <c r="A40" s="15"/>
      <c r="B40" s="619"/>
      <c r="C40" s="181" t="s">
        <v>111</v>
      </c>
      <c r="D40" s="185">
        <v>155</v>
      </c>
      <c r="E40" s="356">
        <v>3044</v>
      </c>
      <c r="F40" s="201">
        <v>511</v>
      </c>
    </row>
    <row r="41" spans="1:6" s="1" customFormat="1" ht="20.25" customHeight="1" thickBot="1" x14ac:dyDescent="0.25">
      <c r="A41" s="15"/>
      <c r="B41" s="620"/>
      <c r="C41" s="16" t="s">
        <v>113</v>
      </c>
      <c r="D41" s="352"/>
      <c r="E41" s="357"/>
      <c r="F41" s="358">
        <v>0.16787122207621549</v>
      </c>
    </row>
    <row r="42" spans="1:6" s="1" customFormat="1" x14ac:dyDescent="0.2">
      <c r="A42" s="15"/>
      <c r="B42" s="17"/>
      <c r="C42" s="21"/>
      <c r="D42" s="18"/>
      <c r="E42" s="178"/>
    </row>
    <row r="43" spans="1:6" s="218" customFormat="1" x14ac:dyDescent="0.2">
      <c r="A43" s="217"/>
    </row>
    <row r="44" spans="1:6" s="1" customFormat="1" x14ac:dyDescent="0.2">
      <c r="A44" s="15"/>
      <c r="B44" s="33"/>
      <c r="E44" s="45"/>
      <c r="F44" s="45"/>
    </row>
    <row r="45" spans="1:6" s="1" customFormat="1" x14ac:dyDescent="0.2">
      <c r="A45" s="15"/>
      <c r="B45" s="33"/>
      <c r="E45" s="45"/>
      <c r="F45" s="45"/>
    </row>
    <row r="46" spans="1:6" s="1" customFormat="1" x14ac:dyDescent="0.2">
      <c r="A46" s="15"/>
      <c r="B46" s="33"/>
      <c r="D46" s="6"/>
      <c r="E46" s="6"/>
      <c r="F46" s="6"/>
    </row>
    <row r="47" spans="1:6" s="1" customFormat="1" x14ac:dyDescent="0.2">
      <c r="A47" s="15"/>
      <c r="B47" s="33"/>
      <c r="D47" s="6"/>
      <c r="E47" s="6"/>
      <c r="F47" s="6"/>
    </row>
    <row r="48" spans="1:6" s="1" customFormat="1" x14ac:dyDescent="0.2">
      <c r="A48" s="15"/>
      <c r="B48" s="15"/>
      <c r="E48" s="45"/>
      <c r="F48" s="45"/>
    </row>
    <row r="49" spans="1:6" s="212" customFormat="1" x14ac:dyDescent="0.2">
      <c r="A49" s="215"/>
      <c r="B49" s="215"/>
      <c r="C49" s="215"/>
      <c r="D49" s="215"/>
      <c r="E49" s="215"/>
      <c r="F49" s="215"/>
    </row>
    <row r="50" spans="1:6" s="212" customFormat="1" x14ac:dyDescent="0.2">
      <c r="A50" s="215"/>
      <c r="B50" s="215"/>
      <c r="C50" s="215"/>
      <c r="D50" s="215"/>
      <c r="E50" s="215"/>
      <c r="F50" s="215"/>
    </row>
    <row r="51" spans="1:6" s="1" customFormat="1" x14ac:dyDescent="0.2">
      <c r="A51" s="15"/>
      <c r="B51" s="15"/>
      <c r="C51" s="15"/>
      <c r="D51" s="15"/>
      <c r="E51" s="15"/>
      <c r="F51" s="15"/>
    </row>
    <row r="52" spans="1:6" s="1" customFormat="1" x14ac:dyDescent="0.2">
      <c r="A52" s="15"/>
      <c r="B52" s="15"/>
      <c r="C52" s="15"/>
      <c r="D52" s="221"/>
      <c r="E52" s="221"/>
      <c r="F52" s="221"/>
    </row>
    <row r="53" spans="1:6" s="1" customFormat="1" x14ac:dyDescent="0.2">
      <c r="A53" s="15"/>
      <c r="B53" s="15"/>
      <c r="C53" s="15"/>
      <c r="D53" s="221"/>
      <c r="E53" s="221"/>
      <c r="F53" s="221"/>
    </row>
    <row r="54" spans="1:6" s="1" customFormat="1" x14ac:dyDescent="0.2">
      <c r="A54" s="15"/>
      <c r="B54" s="15"/>
      <c r="C54" s="15"/>
      <c r="D54" s="15"/>
    </row>
  </sheetData>
  <mergeCells count="19">
    <mergeCell ref="B8:C11"/>
    <mergeCell ref="D8:D11"/>
    <mergeCell ref="E8:E11"/>
    <mergeCell ref="F9:F11"/>
    <mergeCell ref="B12:C13"/>
    <mergeCell ref="B14:B25"/>
    <mergeCell ref="C14:C15"/>
    <mergeCell ref="C16:C17"/>
    <mergeCell ref="C18:C19"/>
    <mergeCell ref="C20:C21"/>
    <mergeCell ref="C22:C23"/>
    <mergeCell ref="C24:C25"/>
    <mergeCell ref="B26:B41"/>
    <mergeCell ref="C26:C27"/>
    <mergeCell ref="C28:C29"/>
    <mergeCell ref="C30:C31"/>
    <mergeCell ref="C32:C33"/>
    <mergeCell ref="C34:C35"/>
    <mergeCell ref="C36:C37"/>
  </mergeCells>
  <phoneticPr fontId="2"/>
  <printOptions horizontalCentered="1"/>
  <pageMargins left="0.9055118110236221" right="0.51181102362204722" top="0.3937007874015748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目次</vt:lpstr>
      <vt:lpstr>表1</vt:lpstr>
      <vt:lpstr>表2</vt:lpstr>
      <vt:lpstr>表3‐1</vt:lpstr>
      <vt:lpstr>表3-2</vt:lpstr>
      <vt:lpstr>表3 形態別内訳(60歳以上 (3)</vt:lpstr>
      <vt:lpstr>表3-3</vt:lpstr>
      <vt:lpstr>表4</vt:lpstr>
      <vt:lpstr>表5-1</vt:lpstr>
      <vt:lpstr>表5-2</vt:lpstr>
      <vt:lpstr>表5-3</vt:lpstr>
      <vt:lpstr>表6</vt:lpstr>
      <vt:lpstr>表7</vt:lpstr>
      <vt:lpstr>表8</vt:lpstr>
      <vt:lpstr>表9</vt:lpstr>
      <vt:lpstr>表10</vt:lpstr>
      <vt:lpstr>表11</vt:lpstr>
      <vt:lpstr>表12</vt:lpstr>
      <vt:lpstr>表1!Print_Area</vt:lpstr>
      <vt:lpstr>表10!Print_Area</vt:lpstr>
      <vt:lpstr>表11!Print_Area</vt:lpstr>
      <vt:lpstr>表12!Print_Area</vt:lpstr>
      <vt:lpstr>表2!Print_Area</vt:lpstr>
      <vt:lpstr>'表3 形態別内訳(60歳以上 (3)'!Print_Area</vt:lpstr>
      <vt:lpstr>表3‐1!Print_Area</vt:lpstr>
      <vt:lpstr>'表3-2'!Print_Area</vt:lpstr>
      <vt:lpstr>'表3-3'!Print_Area</vt:lpstr>
      <vt:lpstr>表4!Print_Area</vt:lpstr>
      <vt:lpstr>'表5-1'!Print_Area</vt:lpstr>
      <vt:lpstr>'表5-2'!Print_Area</vt:lpstr>
      <vt:lpstr>'表5-3'!Print_Area</vt:lpstr>
      <vt:lpstr>表6!Print_Area</vt:lpstr>
      <vt:lpstr>表7!Print_Area</vt:lpstr>
      <vt:lpstr>表8!Print_Area</vt:lpstr>
      <vt:lpstr>表9!Print_Area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峯金　愛</dc:creator>
  <cp:keywords/>
  <dc:description/>
  <cp:lastModifiedBy>小林 孝彰</cp:lastModifiedBy>
  <cp:revision/>
  <cp:lastPrinted>2023-05-17T00:21:09Z</cp:lastPrinted>
  <dcterms:created xsi:type="dcterms:W3CDTF">2004-02-16T15:12:48Z</dcterms:created>
  <dcterms:modified xsi:type="dcterms:W3CDTF">2023-05-17T08:08:43Z</dcterms:modified>
  <cp:category/>
  <cp:contentStatus/>
</cp:coreProperties>
</file>