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nourinbu_pref_fukui_lg_jp/Documents/00_農林・部内共有（部内閲覧共有）/04_データパーソン・統計データ/11_農林漁業の動き（ＨＰ掲載用）/R4/"/>
    </mc:Choice>
  </mc:AlternateContent>
  <xr:revisionPtr revIDLastSave="31" documentId="13_ncr:1_{C22A2022-7E9B-481F-A90F-9078E4E78084}" xr6:coauthVersionLast="46" xr6:coauthVersionMax="48" xr10:uidLastSave="{E456F097-3161-4FB0-9277-CEB7195EB466}"/>
  <bookViews>
    <workbookView xWindow="-120" yWindow="-120" windowWidth="23280" windowHeight="15000" tabRatio="796" firstSheet="1" activeTab="3" xr2:uid="{874E89DD-5B6D-47DC-A4E3-2D95E0655886}"/>
  </bookViews>
  <sheets>
    <sheet name="目次（農地・畜産）" sheetId="17" r:id="rId1"/>
    <sheet name="中畜1" sheetId="26" r:id="rId2"/>
    <sheet name="中畜2" sheetId="27" r:id="rId3"/>
    <sheet name="農村3" sheetId="18" r:id="rId4"/>
    <sheet name="中畜4" sheetId="24" r:id="rId5"/>
    <sheet name="中畜5" sheetId="25" r:id="rId6"/>
    <sheet name="中畜6" sheetId="14" r:id="rId7"/>
    <sheet name="中畜7" sheetId="19" r:id="rId8"/>
    <sheet name="中畜8" sheetId="7" r:id="rId9"/>
    <sheet name="中畜9" sheetId="20" r:id="rId10"/>
    <sheet name="中畜10" sheetId="21" r:id="rId11"/>
    <sheet name="中畜11" sheetId="22" r:id="rId12"/>
    <sheet name="中畜12" sheetId="23" r:id="rId13"/>
  </sheets>
  <definedNames>
    <definedName name="_xlnm.Print_Area" localSheetId="1">中畜1!$A$1:$K$43</definedName>
    <definedName name="_xlnm.Print_Area" localSheetId="10">中畜10!$B$1:$N$26</definedName>
    <definedName name="_xlnm.Print_Area" localSheetId="11">中畜11!$A$1:$Q$44</definedName>
    <definedName name="_xlnm.Print_Area" localSheetId="12">中畜12!$A$1:$O$28</definedName>
    <definedName name="_xlnm.Print_Area" localSheetId="4">中畜4!$A$1:$K$29</definedName>
    <definedName name="_xlnm.Print_Area" localSheetId="6">中畜6!$A$1:$Q$50</definedName>
    <definedName name="_xlnm.Print_Area" localSheetId="9">中畜9!$A$1:$R$23</definedName>
    <definedName name="_xlnm.Print_Area" localSheetId="3">農村3!$A$1:$I$40</definedName>
    <definedName name="_xlnm.Print_Area" localSheetId="0">'目次（農地・畜産）'!$B$1:$S$18</definedName>
    <definedName name="_xlnm.Print_Titles" localSheetId="0">'目次（農地・畜産）'!$2:$3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8" l="1"/>
  <c r="G37" i="18"/>
  <c r="E37" i="18"/>
  <c r="I36" i="18"/>
  <c r="G36" i="18"/>
  <c r="E36" i="18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L28" i="25"/>
  <c r="M28" i="25"/>
  <c r="K27" i="24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N34" i="22"/>
  <c r="M34" i="22"/>
  <c r="L34" i="22"/>
  <c r="K34" i="22"/>
  <c r="J34" i="22"/>
  <c r="I34" i="22"/>
  <c r="H34" i="22"/>
  <c r="G34" i="22"/>
  <c r="F34" i="22"/>
  <c r="E34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I34" i="18" l="1"/>
  <c r="G34" i="18"/>
  <c r="E34" i="18"/>
  <c r="I35" i="18" l="1"/>
  <c r="G35" i="18"/>
  <c r="E35" i="18"/>
  <c r="I33" i="18"/>
  <c r="G33" i="18"/>
  <c r="E33" i="18"/>
  <c r="I32" i="18"/>
  <c r="G32" i="18"/>
  <c r="E32" i="18"/>
  <c r="I31" i="18"/>
  <c r="G31" i="18"/>
  <c r="E31" i="18"/>
  <c r="I30" i="18"/>
  <c r="G30" i="18"/>
  <c r="E30" i="18"/>
  <c r="I29" i="18"/>
  <c r="G29" i="18"/>
  <c r="E29" i="18"/>
  <c r="I28" i="18"/>
  <c r="G28" i="18"/>
  <c r="E28" i="18"/>
  <c r="I27" i="18"/>
  <c r="G27" i="18"/>
  <c r="E27" i="18"/>
  <c r="I26" i="18"/>
  <c r="G26" i="18"/>
  <c r="E26" i="18"/>
  <c r="I25" i="18"/>
  <c r="G25" i="18"/>
  <c r="E25" i="18"/>
  <c r="I24" i="18"/>
  <c r="G24" i="18"/>
  <c r="E24" i="18"/>
  <c r="I23" i="18"/>
  <c r="G23" i="18"/>
  <c r="E23" i="18"/>
  <c r="I22" i="18"/>
  <c r="G22" i="18"/>
  <c r="E22" i="18"/>
  <c r="I21" i="18"/>
  <c r="G21" i="18"/>
  <c r="E21" i="18"/>
  <c r="I20" i="18"/>
  <c r="G20" i="18"/>
  <c r="E20" i="18"/>
  <c r="I19" i="18"/>
  <c r="G19" i="18"/>
  <c r="E19" i="18"/>
  <c r="I18" i="18"/>
  <c r="G18" i="18"/>
  <c r="E18" i="18"/>
  <c r="I17" i="18"/>
  <c r="G17" i="18"/>
  <c r="E17" i="18"/>
  <c r="I16" i="18"/>
  <c r="G16" i="18"/>
  <c r="E16" i="18"/>
  <c r="I15" i="18"/>
  <c r="G15" i="18"/>
  <c r="E15" i="18"/>
  <c r="I14" i="18"/>
  <c r="G14" i="18"/>
  <c r="E14" i="18"/>
  <c r="I13" i="18"/>
  <c r="G13" i="18"/>
  <c r="E13" i="18"/>
  <c r="I12" i="18"/>
  <c r="G12" i="18"/>
  <c r="E12" i="18"/>
  <c r="I11" i="18"/>
  <c r="G11" i="18"/>
  <c r="E11" i="18"/>
  <c r="I10" i="18"/>
  <c r="G10" i="18"/>
  <c r="E10" i="18"/>
  <c r="I9" i="18"/>
  <c r="G9" i="18"/>
  <c r="E9" i="18"/>
  <c r="G8" i="18"/>
  <c r="E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4" authorId="0" shapeId="0" xr:uid="{502C39DD-5E82-46E7-B110-DFB1E1ED70CF}">
      <text>
        <r>
          <rPr>
            <b/>
            <sz val="9"/>
            <color indexed="81"/>
            <rFont val="MS P ゴシック"/>
            <family val="3"/>
            <charset val="128"/>
          </rPr>
          <t>中タイトル</t>
        </r>
      </text>
    </comment>
    <comment ref="B13" authorId="0" shapeId="0" xr:uid="{50525367-253E-4C65-9BA7-DD4C16095F85}">
      <text>
        <r>
          <rPr>
            <b/>
            <sz val="9"/>
            <color indexed="81"/>
            <rFont val="MS P ゴシック"/>
            <family val="3"/>
            <charset val="128"/>
          </rPr>
          <t>中タイトル</t>
        </r>
      </text>
    </comment>
  </commentList>
</comments>
</file>

<file path=xl/sharedStrings.xml><?xml version="1.0" encoding="utf-8"?>
<sst xmlns="http://schemas.openxmlformats.org/spreadsheetml/2006/main" count="1479" uniqueCount="594">
  <si>
    <t>【中山間農業・畜産課、農村振興課】</t>
  </si>
  <si>
    <t>農地・畜産（R2農林漁業の動き）目次</t>
    <rPh sb="0" eb="2">
      <t>ノウチ</t>
    </rPh>
    <rPh sb="3" eb="5">
      <t>チクサン</t>
    </rPh>
    <rPh sb="8" eb="10">
      <t>ノウリン</t>
    </rPh>
    <rPh sb="10" eb="12">
      <t>ギョギョウ</t>
    </rPh>
    <rPh sb="13" eb="14">
      <t>ウゴ</t>
    </rPh>
    <rPh sb="16" eb="18">
      <t>モクジ</t>
    </rPh>
    <phoneticPr fontId="3"/>
  </si>
  <si>
    <t>１　農地</t>
    <rPh sb="2" eb="4">
      <t>ノウチ</t>
    </rPh>
    <phoneticPr fontId="3"/>
  </si>
  <si>
    <t>担当
グループ</t>
    <rPh sb="0" eb="2">
      <t>タントウ</t>
    </rPh>
    <phoneticPr fontId="3"/>
  </si>
  <si>
    <t>第</t>
    <rPh sb="0" eb="1">
      <t>ダイ</t>
    </rPh>
    <phoneticPr fontId="3"/>
  </si>
  <si>
    <t>表</t>
    <rPh sb="0" eb="1">
      <t>ヒョウ</t>
    </rPh>
    <phoneticPr fontId="3"/>
  </si>
  <si>
    <t>耕地面積の推移</t>
    <rPh sb="0" eb="2">
      <t>コウチ</t>
    </rPh>
    <rPh sb="2" eb="4">
      <t>メンセキ</t>
    </rPh>
    <rPh sb="5" eb="7">
      <t>スイイ</t>
    </rPh>
    <phoneticPr fontId="3"/>
  </si>
  <si>
    <t>・・・・・・・・・・・・・・・・・・・・・・・・・・・・・・・・・・・・・・・・・・・・・・・・・</t>
  </si>
  <si>
    <t xml:space="preserve"> </t>
    <phoneticPr fontId="3"/>
  </si>
  <si>
    <t>農地管理G</t>
    <rPh sb="0" eb="2">
      <t>ノウチ</t>
    </rPh>
    <rPh sb="2" eb="4">
      <t>カンリ</t>
    </rPh>
    <phoneticPr fontId="3"/>
  </si>
  <si>
    <t>市町別総面積および耕地面積（平成30年）</t>
    <rPh sb="0" eb="1">
      <t>シ</t>
    </rPh>
    <rPh sb="1" eb="2">
      <t>マチ</t>
    </rPh>
    <rPh sb="2" eb="3">
      <t>ベツ</t>
    </rPh>
    <rPh sb="3" eb="6">
      <t>ソウメンセキ</t>
    </rPh>
    <rPh sb="9" eb="11">
      <t>コウチ</t>
    </rPh>
    <rPh sb="11" eb="13">
      <t>メンセキ</t>
    </rPh>
    <rPh sb="14" eb="16">
      <t>ヘイセイ</t>
    </rPh>
    <rPh sb="18" eb="19">
      <t>ネン</t>
    </rPh>
    <phoneticPr fontId="3"/>
  </si>
  <si>
    <t>・・・・・・・・・・・・・・・・・・・・</t>
    <phoneticPr fontId="3"/>
  </si>
  <si>
    <t>耕地の整備状況</t>
    <rPh sb="0" eb="2">
      <t>コウチ</t>
    </rPh>
    <rPh sb="3" eb="5">
      <t>セイビ</t>
    </rPh>
    <rPh sb="5" eb="7">
      <t>ジョウキョウ</t>
    </rPh>
    <phoneticPr fontId="3"/>
  </si>
  <si>
    <t>農村振興課
農地整備G</t>
    <rPh sb="0" eb="2">
      <t>ノウソン</t>
    </rPh>
    <rPh sb="2" eb="4">
      <t>シンコウ</t>
    </rPh>
    <rPh sb="4" eb="5">
      <t>カ</t>
    </rPh>
    <rPh sb="6" eb="8">
      <t>ノウチ</t>
    </rPh>
    <rPh sb="8" eb="10">
      <t>セイビ</t>
    </rPh>
    <phoneticPr fontId="3"/>
  </si>
  <si>
    <t>農地転用の用途別面積</t>
    <rPh sb="0" eb="2">
      <t>ノウチ</t>
    </rPh>
    <rPh sb="2" eb="4">
      <t>テンヨウ</t>
    </rPh>
    <rPh sb="5" eb="7">
      <t>ヨウト</t>
    </rPh>
    <rPh sb="7" eb="8">
      <t>ベツ</t>
    </rPh>
    <rPh sb="8" eb="10">
      <t>メンセキ</t>
    </rPh>
    <phoneticPr fontId="3"/>
  </si>
  <si>
    <t>・・・・・・・・・・・・・・・・・・・・・・・・・・・・・・・・・・・・・・・・・・・・・・・・・</t>
    <phoneticPr fontId="3"/>
  </si>
  <si>
    <t>農地転用許可届出の件数と面積</t>
    <rPh sb="0" eb="2">
      <t>ノウチ</t>
    </rPh>
    <rPh sb="2" eb="4">
      <t>テンヨウ</t>
    </rPh>
    <rPh sb="4" eb="6">
      <t>キョカ</t>
    </rPh>
    <rPh sb="6" eb="7">
      <t>トド</t>
    </rPh>
    <rPh sb="7" eb="8">
      <t>デ</t>
    </rPh>
    <rPh sb="9" eb="11">
      <t>ケンスウ</t>
    </rPh>
    <rPh sb="12" eb="14">
      <t>メンセキ</t>
    </rPh>
    <phoneticPr fontId="3"/>
  </si>
  <si>
    <t>耕地の拡張・かい廃面積</t>
    <rPh sb="0" eb="2">
      <t>コウチ</t>
    </rPh>
    <rPh sb="3" eb="5">
      <t>カクチョウ</t>
    </rPh>
    <rPh sb="8" eb="9">
      <t>ハイ</t>
    </rPh>
    <rPh sb="9" eb="11">
      <t>メンセキ</t>
    </rPh>
    <phoneticPr fontId="3"/>
  </si>
  <si>
    <t>農業経営基盤強化促進事業実績</t>
    <rPh sb="0" eb="2">
      <t>ノウギョウ</t>
    </rPh>
    <rPh sb="2" eb="4">
      <t>ケイエイ</t>
    </rPh>
    <rPh sb="4" eb="6">
      <t>キバン</t>
    </rPh>
    <rPh sb="6" eb="8">
      <t>キョウカ</t>
    </rPh>
    <rPh sb="8" eb="10">
      <t>ソクシン</t>
    </rPh>
    <rPh sb="10" eb="12">
      <t>ジギョウ</t>
    </rPh>
    <rPh sb="12" eb="14">
      <t>ジッセキ</t>
    </rPh>
    <phoneticPr fontId="3"/>
  </si>
  <si>
    <t>法令等に基づく地域・地区指定（平成31年4月1日現在）</t>
    <rPh sb="0" eb="2">
      <t>ホウレイ</t>
    </rPh>
    <rPh sb="2" eb="3">
      <t>トウ</t>
    </rPh>
    <rPh sb="4" eb="5">
      <t>モト</t>
    </rPh>
    <rPh sb="7" eb="9">
      <t>チイキ</t>
    </rPh>
    <rPh sb="10" eb="12">
      <t>チク</t>
    </rPh>
    <rPh sb="12" eb="14">
      <t>シテイ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ゲンザイ</t>
    </rPh>
    <phoneticPr fontId="3"/>
  </si>
  <si>
    <t>・・・・</t>
    <phoneticPr fontId="3"/>
  </si>
  <si>
    <t>２　畜産</t>
    <rPh sb="2" eb="4">
      <t>チクサン</t>
    </rPh>
    <phoneticPr fontId="3"/>
  </si>
  <si>
    <t>家畜の飼養戸数および飼養頭羽数の推移</t>
    <rPh sb="0" eb="2">
      <t>カチク</t>
    </rPh>
    <rPh sb="3" eb="5">
      <t>シヨウ</t>
    </rPh>
    <rPh sb="5" eb="6">
      <t>ト</t>
    </rPh>
    <rPh sb="6" eb="7">
      <t>スウ</t>
    </rPh>
    <rPh sb="10" eb="12">
      <t>シヨウ</t>
    </rPh>
    <rPh sb="12" eb="13">
      <t>アタマ</t>
    </rPh>
    <rPh sb="13" eb="14">
      <t>ハネ</t>
    </rPh>
    <rPh sb="14" eb="15">
      <t>スウ</t>
    </rPh>
    <rPh sb="16" eb="18">
      <t>スイイ</t>
    </rPh>
    <phoneticPr fontId="3"/>
  </si>
  <si>
    <t>畜産振興G</t>
    <rPh sb="0" eb="2">
      <t>チクサン</t>
    </rPh>
    <rPh sb="2" eb="4">
      <t>シンコウ</t>
    </rPh>
    <phoneticPr fontId="3"/>
  </si>
  <si>
    <t>家畜の市町別飼養頭羽数（平成30年3月31日現在）</t>
    <rPh sb="0" eb="2">
      <t>カチク</t>
    </rPh>
    <rPh sb="3" eb="4">
      <t>シ</t>
    </rPh>
    <rPh sb="4" eb="5">
      <t>マチ</t>
    </rPh>
    <rPh sb="5" eb="6">
      <t>ベツ</t>
    </rPh>
    <rPh sb="6" eb="8">
      <t>シヨウ</t>
    </rPh>
    <rPh sb="8" eb="9">
      <t>アタマ</t>
    </rPh>
    <rPh sb="9" eb="10">
      <t>ハネ</t>
    </rPh>
    <rPh sb="10" eb="11">
      <t>カズ</t>
    </rPh>
    <rPh sb="12" eb="14">
      <t>ヘイセイ</t>
    </rPh>
    <rPh sb="16" eb="17">
      <t>ネン</t>
    </rPh>
    <rPh sb="18" eb="19">
      <t>ガツ</t>
    </rPh>
    <rPh sb="21" eb="22">
      <t>ニチ</t>
    </rPh>
    <rPh sb="22" eb="24">
      <t>ゲンザイ</t>
    </rPh>
    <phoneticPr fontId="3"/>
  </si>
  <si>
    <t>飼養規模別農家数（平成30年3月現在）</t>
    <rPh sb="0" eb="2">
      <t>シヨウ</t>
    </rPh>
    <rPh sb="2" eb="4">
      <t>キボ</t>
    </rPh>
    <rPh sb="4" eb="5">
      <t>ベツ</t>
    </rPh>
    <rPh sb="5" eb="7">
      <t>ノウカ</t>
    </rPh>
    <rPh sb="7" eb="8">
      <t>スウ</t>
    </rPh>
    <rPh sb="9" eb="11">
      <t>ヘイセイ</t>
    </rPh>
    <rPh sb="13" eb="14">
      <t>ネン</t>
    </rPh>
    <rPh sb="15" eb="16">
      <t>ガツ</t>
    </rPh>
    <rPh sb="16" eb="18">
      <t>ゲンザイ</t>
    </rPh>
    <phoneticPr fontId="3"/>
  </si>
  <si>
    <t>・・・・・・・・・・・・・・・・・・・・・・</t>
    <phoneticPr fontId="3"/>
  </si>
  <si>
    <t>畜産物の自給実績</t>
    <rPh sb="0" eb="3">
      <t>チクサンブツ</t>
    </rPh>
    <rPh sb="4" eb="6">
      <t>ジキュウ</t>
    </rPh>
    <rPh sb="6" eb="8">
      <t>ジッセキ</t>
    </rPh>
    <phoneticPr fontId="3"/>
  </si>
  <si>
    <t>１　耕地</t>
    <rPh sb="2" eb="4">
      <t>コウチ</t>
    </rPh>
    <phoneticPr fontId="3"/>
  </si>
  <si>
    <t>第１表　耕地面積の推移</t>
    <rPh sb="0" eb="1">
      <t>ダイ</t>
    </rPh>
    <rPh sb="2" eb="3">
      <t>ヒョウ</t>
    </rPh>
    <rPh sb="4" eb="6">
      <t>コウチ</t>
    </rPh>
    <rPh sb="6" eb="8">
      <t>メンセキ</t>
    </rPh>
    <rPh sb="9" eb="11">
      <t>スイイ</t>
    </rPh>
    <phoneticPr fontId="3"/>
  </si>
  <si>
    <t>単位：ha、％</t>
    <rPh sb="0" eb="2">
      <t>タンイ</t>
    </rPh>
    <phoneticPr fontId="3"/>
  </si>
  <si>
    <t>区分</t>
    <rPh sb="0" eb="1">
      <t>ク</t>
    </rPh>
    <rPh sb="1" eb="2">
      <t>プン</t>
    </rPh>
    <phoneticPr fontId="3"/>
  </si>
  <si>
    <t>総土地面積</t>
    <rPh sb="0" eb="1">
      <t>ソウ</t>
    </rPh>
    <rPh sb="1" eb="3">
      <t>トチ</t>
    </rPh>
    <rPh sb="3" eb="5">
      <t>メンセキ</t>
    </rPh>
    <phoneticPr fontId="3"/>
  </si>
  <si>
    <t>耕　地</t>
    <rPh sb="0" eb="1">
      <t>コウ</t>
    </rPh>
    <rPh sb="2" eb="3">
      <t>チ</t>
    </rPh>
    <phoneticPr fontId="3"/>
  </si>
  <si>
    <t>耕地利用率</t>
    <rPh sb="0" eb="2">
      <t>コウチ</t>
    </rPh>
    <rPh sb="2" eb="5">
      <t>リヨウリツ</t>
    </rPh>
    <phoneticPr fontId="3"/>
  </si>
  <si>
    <t>年度</t>
    <rPh sb="0" eb="1">
      <t>ネン</t>
    </rPh>
    <rPh sb="1" eb="2">
      <t>ド</t>
    </rPh>
    <phoneticPr fontId="3"/>
  </si>
  <si>
    <t>総耕地面積</t>
    <rPh sb="0" eb="1">
      <t>ソウ</t>
    </rPh>
    <rPh sb="1" eb="3">
      <t>コウチ</t>
    </rPh>
    <rPh sb="3" eb="5">
      <t>メンセキ</t>
    </rPh>
    <phoneticPr fontId="3"/>
  </si>
  <si>
    <t>田</t>
    <rPh sb="0" eb="1">
      <t>タ</t>
    </rPh>
    <phoneticPr fontId="3"/>
  </si>
  <si>
    <t>普通畑</t>
    <rPh sb="0" eb="2">
      <t>フツウ</t>
    </rPh>
    <rPh sb="2" eb="3">
      <t>ハタケ</t>
    </rPh>
    <phoneticPr fontId="3"/>
  </si>
  <si>
    <t>樹園地</t>
    <rPh sb="0" eb="3">
      <t>ジュエンチ</t>
    </rPh>
    <phoneticPr fontId="3"/>
  </si>
  <si>
    <t>牧草地</t>
    <rPh sb="0" eb="3">
      <t>ボクソウチ</t>
    </rPh>
    <phoneticPr fontId="3"/>
  </si>
  <si>
    <t>畑</t>
    <rPh sb="0" eb="1">
      <t>ハタケ</t>
    </rPh>
    <phoneticPr fontId="3"/>
  </si>
  <si>
    <t>全     国</t>
    <rPh sb="0" eb="1">
      <t>ゼン</t>
    </rPh>
    <rPh sb="6" eb="7">
      <t>クニ</t>
    </rPh>
    <phoneticPr fontId="3"/>
  </si>
  <si>
    <t>S50</t>
    <phoneticPr fontId="3"/>
  </si>
  <si>
    <t>S55</t>
    <phoneticPr fontId="3"/>
  </si>
  <si>
    <t>S60</t>
    <phoneticPr fontId="3"/>
  </si>
  <si>
    <t>H2</t>
    <phoneticPr fontId="3"/>
  </si>
  <si>
    <t>H7</t>
    <phoneticPr fontId="3"/>
  </si>
  <si>
    <t>H12</t>
    <phoneticPr fontId="3"/>
  </si>
  <si>
    <t>H17</t>
    <phoneticPr fontId="3"/>
  </si>
  <si>
    <t>H22</t>
    <phoneticPr fontId="3"/>
  </si>
  <si>
    <t>H24</t>
    <phoneticPr fontId="3"/>
  </si>
  <si>
    <t>H25</t>
    <phoneticPr fontId="3"/>
  </si>
  <si>
    <t>H26</t>
    <phoneticPr fontId="3"/>
  </si>
  <si>
    <t>H27</t>
    <phoneticPr fontId="3"/>
  </si>
  <si>
    <t>H28</t>
    <phoneticPr fontId="3"/>
  </si>
  <si>
    <t>H29</t>
    <phoneticPr fontId="3"/>
  </si>
  <si>
    <t>H30</t>
    <phoneticPr fontId="3"/>
  </si>
  <si>
    <t>H31</t>
    <phoneticPr fontId="3"/>
  </si>
  <si>
    <t>福   井   県</t>
    <rPh sb="0" eb="1">
      <t>フク</t>
    </rPh>
    <rPh sb="4" eb="5">
      <t>イ</t>
    </rPh>
    <rPh sb="8" eb="9">
      <t>ケン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</si>
  <si>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</si>
  <si>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</si>
  <si>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r>
      <t>「農林水産省　S50～</t>
    </r>
    <r>
      <rPr>
        <sz val="10"/>
        <color rgb="FFFF0000"/>
        <rFont val="ＭＳ Ｐ明朝"/>
        <family val="1"/>
        <charset val="128"/>
      </rPr>
      <t>H31</t>
    </r>
    <r>
      <rPr>
        <sz val="10"/>
        <rFont val="ＭＳ Ｐ明朝"/>
        <family val="1"/>
        <charset val="128"/>
      </rPr>
      <t>　北陸農林水産統計年報」、「農林水産省　S50～</t>
    </r>
    <r>
      <rPr>
        <sz val="10"/>
        <color rgb="FFFF0000"/>
        <rFont val="ＭＳ Ｐ明朝"/>
        <family val="1"/>
        <charset val="128"/>
      </rPr>
      <t>H31</t>
    </r>
    <r>
      <rPr>
        <sz val="10"/>
        <rFont val="ＭＳ Ｐ明朝"/>
        <family val="1"/>
        <charset val="128"/>
      </rPr>
      <t>　作物統計」</t>
    </r>
    <rPh sb="1" eb="3">
      <t>ノウリン</t>
    </rPh>
    <rPh sb="3" eb="6">
      <t>スイサンショウ</t>
    </rPh>
    <rPh sb="15" eb="17">
      <t>ホクリク</t>
    </rPh>
    <rPh sb="17" eb="19">
      <t>ノウリン</t>
    </rPh>
    <rPh sb="19" eb="21">
      <t>スイサン</t>
    </rPh>
    <rPh sb="21" eb="23">
      <t>トウケイ</t>
    </rPh>
    <rPh sb="23" eb="25">
      <t>ネンポウ</t>
    </rPh>
    <rPh sb="28" eb="30">
      <t>ノウリン</t>
    </rPh>
    <rPh sb="30" eb="33">
      <t>スイサンショウ</t>
    </rPh>
    <rPh sb="42" eb="44">
      <t>サクモツ</t>
    </rPh>
    <rPh sb="44" eb="46">
      <t>トウケイ</t>
    </rPh>
    <phoneticPr fontId="3"/>
  </si>
  <si>
    <t>（注）計と内訳の合計値が一致しないのは、ラウンドのため。</t>
    <rPh sb="1" eb="2">
      <t>チュウ</t>
    </rPh>
    <rPh sb="3" eb="4">
      <t>ケイ</t>
    </rPh>
    <rPh sb="5" eb="7">
      <t>ウチワケ</t>
    </rPh>
    <rPh sb="8" eb="11">
      <t>ゴウケイチ</t>
    </rPh>
    <rPh sb="12" eb="14">
      <t>イッチ</t>
    </rPh>
    <phoneticPr fontId="3"/>
  </si>
  <si>
    <t>（注）普通畑・樹園地・牧草地は、「作物統計」による。</t>
    <rPh sb="1" eb="2">
      <t>チュウ</t>
    </rPh>
    <rPh sb="3" eb="5">
      <t>フツウ</t>
    </rPh>
    <rPh sb="5" eb="6">
      <t>ハタケ</t>
    </rPh>
    <rPh sb="7" eb="10">
      <t>ジュエンチ</t>
    </rPh>
    <rPh sb="11" eb="14">
      <t>ボクソウチ</t>
    </rPh>
    <rPh sb="17" eb="19">
      <t>サクモツ</t>
    </rPh>
    <rPh sb="19" eb="21">
      <t>トウケイ</t>
    </rPh>
    <phoneticPr fontId="3"/>
  </si>
  <si>
    <r>
      <t>第２表　市町別総面積および耕地面積（</t>
    </r>
    <r>
      <rPr>
        <sz val="14"/>
        <color rgb="FFFF0000"/>
        <rFont val="ＭＳ Ｐ明朝"/>
        <family val="1"/>
        <charset val="128"/>
      </rPr>
      <t>平成31年</t>
    </r>
    <r>
      <rPr>
        <sz val="14"/>
        <rFont val="ＭＳ Ｐ明朝"/>
        <family val="1"/>
        <charset val="128"/>
      </rPr>
      <t>）</t>
    </r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8">
      <t>ソウ</t>
    </rPh>
    <rPh sb="8" eb="10">
      <t>メンセキ</t>
    </rPh>
    <rPh sb="13" eb="15">
      <t>コウチ</t>
    </rPh>
    <rPh sb="15" eb="17">
      <t>メンセキ</t>
    </rPh>
    <rPh sb="18" eb="20">
      <t>ヘイセイ</t>
    </rPh>
    <rPh sb="22" eb="23">
      <t>ネン</t>
    </rPh>
    <phoneticPr fontId="3"/>
  </si>
  <si>
    <t>項目</t>
    <rPh sb="0" eb="2">
      <t>コウモク</t>
    </rPh>
    <phoneticPr fontId="3"/>
  </si>
  <si>
    <t>総面積</t>
    <rPh sb="0" eb="3">
      <t>ソウメンセキ</t>
    </rPh>
    <phoneticPr fontId="3"/>
  </si>
  <si>
    <t>耕地面積</t>
    <rPh sb="0" eb="2">
      <t>コウチ</t>
    </rPh>
    <rPh sb="2" eb="4">
      <t>メンセキ</t>
    </rPh>
    <phoneticPr fontId="3"/>
  </si>
  <si>
    <t>市町</t>
    <rPh sb="0" eb="1">
      <t>シ</t>
    </rPh>
    <rPh sb="1" eb="2">
      <t>マチ</t>
    </rPh>
    <phoneticPr fontId="3"/>
  </si>
  <si>
    <t>水田</t>
    <rPh sb="0" eb="2">
      <t>スイデン</t>
    </rPh>
    <phoneticPr fontId="3"/>
  </si>
  <si>
    <t>畑計</t>
    <rPh sb="0" eb="1">
      <t>ハタケ</t>
    </rPh>
    <rPh sb="1" eb="2">
      <t>ケイ</t>
    </rPh>
    <phoneticPr fontId="3"/>
  </si>
  <si>
    <t>田畑計</t>
    <rPh sb="0" eb="2">
      <t>タハタ</t>
    </rPh>
    <rPh sb="2" eb="3">
      <t>ケイ</t>
    </rPh>
    <phoneticPr fontId="3"/>
  </si>
  <si>
    <t>耕地面積率</t>
    <rPh sb="0" eb="2">
      <t>コウチ</t>
    </rPh>
    <rPh sb="2" eb="4">
      <t>メンセキ</t>
    </rPh>
    <rPh sb="4" eb="5">
      <t>リツ</t>
    </rPh>
    <phoneticPr fontId="3"/>
  </si>
  <si>
    <t>福　井　県</t>
    <rPh sb="0" eb="1">
      <t>フク</t>
    </rPh>
    <rPh sb="2" eb="3">
      <t>イ</t>
    </rPh>
    <rPh sb="4" eb="5">
      <t>ケン</t>
    </rPh>
    <phoneticPr fontId="3"/>
  </si>
  <si>
    <t>福　井　市</t>
    <rPh sb="0" eb="1">
      <t>フク</t>
    </rPh>
    <rPh sb="2" eb="3">
      <t>イ</t>
    </rPh>
    <rPh sb="4" eb="5">
      <t>シ</t>
    </rPh>
    <phoneticPr fontId="3"/>
  </si>
  <si>
    <t>-</t>
    <phoneticPr fontId="3"/>
  </si>
  <si>
    <t>敦　賀　市</t>
    <rPh sb="0" eb="1">
      <t>アツシ</t>
    </rPh>
    <rPh sb="2" eb="3">
      <t>ガ</t>
    </rPh>
    <rPh sb="4" eb="5">
      <t>シ</t>
    </rPh>
    <phoneticPr fontId="3"/>
  </si>
  <si>
    <t>小　浜　市</t>
    <rPh sb="0" eb="1">
      <t>ショウ</t>
    </rPh>
    <rPh sb="2" eb="3">
      <t>ハマ</t>
    </rPh>
    <rPh sb="4" eb="5">
      <t>シ</t>
    </rPh>
    <phoneticPr fontId="3"/>
  </si>
  <si>
    <t>大　野　市</t>
    <rPh sb="0" eb="1">
      <t>オオ</t>
    </rPh>
    <rPh sb="2" eb="3">
      <t>ノ</t>
    </rPh>
    <rPh sb="4" eb="5">
      <t>シ</t>
    </rPh>
    <phoneticPr fontId="3"/>
  </si>
  <si>
    <t>勝　山　市</t>
    <rPh sb="0" eb="1">
      <t>カツ</t>
    </rPh>
    <rPh sb="2" eb="3">
      <t>ヤマ</t>
    </rPh>
    <rPh sb="4" eb="5">
      <t>シ</t>
    </rPh>
    <phoneticPr fontId="3"/>
  </si>
  <si>
    <t>鯖　江　市</t>
    <rPh sb="0" eb="1">
      <t>サバ</t>
    </rPh>
    <rPh sb="2" eb="3">
      <t>エ</t>
    </rPh>
    <rPh sb="4" eb="5">
      <t>シ</t>
    </rPh>
    <phoneticPr fontId="3"/>
  </si>
  <si>
    <t>あわら市</t>
    <rPh sb="3" eb="4">
      <t>シ</t>
    </rPh>
    <phoneticPr fontId="3"/>
  </si>
  <si>
    <t>越　前　市</t>
    <rPh sb="0" eb="1">
      <t>コシ</t>
    </rPh>
    <rPh sb="2" eb="3">
      <t>マエ</t>
    </rPh>
    <rPh sb="4" eb="5">
      <t>シ</t>
    </rPh>
    <phoneticPr fontId="3"/>
  </si>
  <si>
    <t>坂　井　市</t>
    <rPh sb="0" eb="1">
      <t>サカ</t>
    </rPh>
    <rPh sb="2" eb="3">
      <t>イ</t>
    </rPh>
    <rPh sb="4" eb="5">
      <t>シ</t>
    </rPh>
    <phoneticPr fontId="3"/>
  </si>
  <si>
    <t>永平寺町</t>
    <rPh sb="0" eb="4">
      <t>エイヘイジチョウ</t>
    </rPh>
    <phoneticPr fontId="3"/>
  </si>
  <si>
    <t>池　田　町</t>
    <rPh sb="0" eb="1">
      <t>イケ</t>
    </rPh>
    <rPh sb="2" eb="3">
      <t>タ</t>
    </rPh>
    <rPh sb="4" eb="5">
      <t>マチ</t>
    </rPh>
    <phoneticPr fontId="3"/>
  </si>
  <si>
    <t>南越前町</t>
    <rPh sb="0" eb="3">
      <t>ミナミエチゼン</t>
    </rPh>
    <rPh sb="3" eb="4">
      <t>チョウ</t>
    </rPh>
    <phoneticPr fontId="3"/>
  </si>
  <si>
    <t>越　前　町</t>
    <rPh sb="0" eb="1">
      <t>コシ</t>
    </rPh>
    <rPh sb="2" eb="3">
      <t>マエ</t>
    </rPh>
    <rPh sb="4" eb="5">
      <t>マチ</t>
    </rPh>
    <phoneticPr fontId="3"/>
  </si>
  <si>
    <t>美　浜　町</t>
    <rPh sb="0" eb="1">
      <t>ビ</t>
    </rPh>
    <rPh sb="2" eb="3">
      <t>ハマ</t>
    </rPh>
    <rPh sb="4" eb="5">
      <t>マチ</t>
    </rPh>
    <phoneticPr fontId="3"/>
  </si>
  <si>
    <t>高　浜　町</t>
    <rPh sb="0" eb="1">
      <t>タカ</t>
    </rPh>
    <rPh sb="2" eb="3">
      <t>ハマ</t>
    </rPh>
    <rPh sb="4" eb="5">
      <t>マチ</t>
    </rPh>
    <phoneticPr fontId="3"/>
  </si>
  <si>
    <t>おおい町</t>
    <rPh sb="3" eb="4">
      <t>チョウ</t>
    </rPh>
    <phoneticPr fontId="3"/>
  </si>
  <si>
    <t>若　狭　町</t>
    <rPh sb="0" eb="1">
      <t>ジャク</t>
    </rPh>
    <rPh sb="2" eb="3">
      <t>キョウ</t>
    </rPh>
    <rPh sb="4" eb="5">
      <t>チョウ</t>
    </rPh>
    <phoneticPr fontId="3"/>
  </si>
  <si>
    <r>
      <t>「農林水産省　</t>
    </r>
    <r>
      <rPr>
        <sz val="11"/>
        <color rgb="FFFF0000"/>
        <rFont val="ＭＳ Ｐ明朝"/>
        <family val="1"/>
        <charset val="128"/>
      </rPr>
      <t>H31</t>
    </r>
    <r>
      <rPr>
        <sz val="11"/>
        <rFont val="ＭＳ Ｐ明朝"/>
        <family val="1"/>
        <charset val="128"/>
      </rPr>
      <t>　北陸農林水産統計年報」、「農林水産省　</t>
    </r>
    <r>
      <rPr>
        <sz val="11"/>
        <color rgb="FFFF0000"/>
        <rFont val="ＭＳ Ｐ明朝"/>
        <family val="1"/>
        <charset val="128"/>
      </rPr>
      <t>H31</t>
    </r>
    <r>
      <rPr>
        <sz val="11"/>
        <rFont val="ＭＳ Ｐ明朝"/>
        <family val="1"/>
        <charset val="128"/>
      </rPr>
      <t>　作物統計」</t>
    </r>
    <rPh sb="1" eb="6">
      <t>ノウリンスイサンショウ</t>
    </rPh>
    <rPh sb="11" eb="13">
      <t>ホクリク</t>
    </rPh>
    <rPh sb="13" eb="15">
      <t>ノウリン</t>
    </rPh>
    <rPh sb="15" eb="17">
      <t>スイサン</t>
    </rPh>
    <rPh sb="17" eb="19">
      <t>トウケイ</t>
    </rPh>
    <rPh sb="19" eb="21">
      <t>ネンポウ</t>
    </rPh>
    <phoneticPr fontId="3"/>
  </si>
  <si>
    <t>（注）計はラウンドのため一致しない。耕地面積率は総面積に占める耕地面積の割合。</t>
    <rPh sb="1" eb="2">
      <t>チュウ</t>
    </rPh>
    <rPh sb="3" eb="4">
      <t>ケイ</t>
    </rPh>
    <rPh sb="12" eb="14">
      <t>イッチ</t>
    </rPh>
    <rPh sb="18" eb="20">
      <t>コウチ</t>
    </rPh>
    <rPh sb="20" eb="22">
      <t>メンセキ</t>
    </rPh>
    <rPh sb="22" eb="23">
      <t>リツ</t>
    </rPh>
    <rPh sb="24" eb="27">
      <t>ソウメンセキ</t>
    </rPh>
    <rPh sb="28" eb="29">
      <t>シ</t>
    </rPh>
    <rPh sb="31" eb="33">
      <t>コウチ</t>
    </rPh>
    <rPh sb="33" eb="35">
      <t>メンセキ</t>
    </rPh>
    <rPh sb="36" eb="38">
      <t>ワリアイ</t>
    </rPh>
    <phoneticPr fontId="3"/>
  </si>
  <si>
    <t>（注）普通畑・樹園地・牧草地は、「農林水産省　作物統計」による。</t>
    <rPh sb="1" eb="2">
      <t>チュウ</t>
    </rPh>
    <rPh sb="3" eb="5">
      <t>フツウ</t>
    </rPh>
    <rPh sb="5" eb="6">
      <t>ハタケ</t>
    </rPh>
    <rPh sb="7" eb="8">
      <t>ジュ</t>
    </rPh>
    <rPh sb="8" eb="9">
      <t>エン</t>
    </rPh>
    <rPh sb="9" eb="10">
      <t>チ</t>
    </rPh>
    <rPh sb="11" eb="14">
      <t>ボクソウチ</t>
    </rPh>
    <rPh sb="17" eb="19">
      <t>ノウリン</t>
    </rPh>
    <rPh sb="19" eb="22">
      <t>スイサンショウ</t>
    </rPh>
    <rPh sb="23" eb="25">
      <t>サクモツ</t>
    </rPh>
    <rPh sb="25" eb="27">
      <t>トウケイ</t>
    </rPh>
    <phoneticPr fontId="3"/>
  </si>
  <si>
    <t>第３表　耕地の整備状況</t>
    <rPh sb="0" eb="1">
      <t>ダイ</t>
    </rPh>
    <rPh sb="2" eb="3">
      <t>ヒョウ</t>
    </rPh>
    <rPh sb="4" eb="6">
      <t>コウチ</t>
    </rPh>
    <rPh sb="7" eb="9">
      <t>セイビ</t>
    </rPh>
    <rPh sb="9" eb="11">
      <t>ジョウキョウ</t>
    </rPh>
    <phoneticPr fontId="3"/>
  </si>
  <si>
    <t>単位：ｈａ、％</t>
    <rPh sb="0" eb="2">
      <t>タンイ</t>
    </rPh>
    <phoneticPr fontId="3"/>
  </si>
  <si>
    <t>区
分</t>
    <rPh sb="0" eb="1">
      <t>ク</t>
    </rPh>
    <rPh sb="4" eb="5">
      <t>プン</t>
    </rPh>
    <phoneticPr fontId="3"/>
  </si>
  <si>
    <t>施
工
年
度</t>
    <rPh sb="0" eb="1">
      <t>シ</t>
    </rPh>
    <rPh sb="2" eb="3">
      <t>タクミ</t>
    </rPh>
    <rPh sb="4" eb="5">
      <t>ネン</t>
    </rPh>
    <rPh sb="6" eb="7">
      <t>ド</t>
    </rPh>
    <phoneticPr fontId="3"/>
  </si>
  <si>
    <t>農振農用地
内水田面積</t>
    <rPh sb="0" eb="2">
      <t>ノウシン</t>
    </rPh>
    <rPh sb="2" eb="5">
      <t>ノウヨウチ</t>
    </rPh>
    <rPh sb="6" eb="7">
      <t>ウチ</t>
    </rPh>
    <rPh sb="7" eb="9">
      <t>スイデン</t>
    </rPh>
    <rPh sb="9" eb="11">
      <t>メンセキ</t>
    </rPh>
    <phoneticPr fontId="3"/>
  </si>
  <si>
    <t>整　　　　　　　　備　　　　　　　　済</t>
    <rPh sb="0" eb="1">
      <t>セイ</t>
    </rPh>
    <rPh sb="9" eb="10">
      <t>ビ</t>
    </rPh>
    <rPh sb="18" eb="19">
      <t>ズ</t>
    </rPh>
    <phoneticPr fontId="3"/>
  </si>
  <si>
    <t>うち大区画整備</t>
    <rPh sb="2" eb="5">
      <t>ダイクカク</t>
    </rPh>
    <rPh sb="5" eb="7">
      <t>セイビ</t>
    </rPh>
    <phoneticPr fontId="3"/>
  </si>
  <si>
    <t>うち汎用化整備</t>
    <rPh sb="2" eb="5">
      <t>ハンヨウカ</t>
    </rPh>
    <rPh sb="5" eb="7">
      <t>セイビ</t>
    </rPh>
    <phoneticPr fontId="3"/>
  </si>
  <si>
    <t>面 積</t>
    <rPh sb="0" eb="1">
      <t>メン</t>
    </rPh>
    <rPh sb="2" eb="3">
      <t>ツモル</t>
    </rPh>
    <phoneticPr fontId="3"/>
  </si>
  <si>
    <t>率</t>
    <rPh sb="0" eb="1">
      <t>リツ</t>
    </rPh>
    <phoneticPr fontId="3"/>
  </si>
  <si>
    <t>（Ａ）</t>
    <phoneticPr fontId="3"/>
  </si>
  <si>
    <t>（Ｂ）</t>
    <phoneticPr fontId="3"/>
  </si>
  <si>
    <t>（Ｂ）/（Ａ）</t>
    <phoneticPr fontId="3"/>
  </si>
  <si>
    <t>（Ｃ）</t>
    <phoneticPr fontId="3"/>
  </si>
  <si>
    <t>（Ｃ）/（Ａ）</t>
    <phoneticPr fontId="3"/>
  </si>
  <si>
    <t>（Ｄ）</t>
    <phoneticPr fontId="3"/>
  </si>
  <si>
    <t>（Ｄ）/（Ａ）</t>
    <phoneticPr fontId="3"/>
  </si>
  <si>
    <t>（注）　１　ほ場整備の整備済み面積は、1区画30a以上のものである。大区画整備済面積は、1区画50a以上
　　　　　　のものである。</t>
    <rPh sb="1" eb="2">
      <t>チュウ</t>
    </rPh>
    <rPh sb="7" eb="8">
      <t>ジョウ</t>
    </rPh>
    <rPh sb="8" eb="10">
      <t>セイビ</t>
    </rPh>
    <rPh sb="11" eb="13">
      <t>セイビ</t>
    </rPh>
    <rPh sb="13" eb="14">
      <t>ズ</t>
    </rPh>
    <rPh sb="15" eb="17">
      <t>メンセキ</t>
    </rPh>
    <rPh sb="20" eb="22">
      <t>クカク</t>
    </rPh>
    <rPh sb="25" eb="27">
      <t>イジョウ</t>
    </rPh>
    <rPh sb="34" eb="37">
      <t>ダイクカク</t>
    </rPh>
    <rPh sb="37" eb="39">
      <t>セイビ</t>
    </rPh>
    <rPh sb="39" eb="40">
      <t>ズ</t>
    </rPh>
    <rPh sb="40" eb="42">
      <t>メンセキ</t>
    </rPh>
    <rPh sb="45" eb="46">
      <t>ク</t>
    </rPh>
    <rPh sb="46" eb="47">
      <t>ガ</t>
    </rPh>
    <rPh sb="50" eb="52">
      <t>イジョウ</t>
    </rPh>
    <phoneticPr fontId="3"/>
  </si>
  <si>
    <t>　　　　２　整備率は当該年度整備済面積/前年度農振農用地内水田面積で算出した参考値である。</t>
    <rPh sb="6" eb="8">
      <t>セイビ</t>
    </rPh>
    <rPh sb="8" eb="9">
      <t>リツ</t>
    </rPh>
    <rPh sb="10" eb="12">
      <t>トウガイ</t>
    </rPh>
    <rPh sb="12" eb="14">
      <t>ネンド</t>
    </rPh>
    <rPh sb="14" eb="16">
      <t>セイビ</t>
    </rPh>
    <rPh sb="16" eb="17">
      <t>ズ</t>
    </rPh>
    <rPh sb="17" eb="19">
      <t>メンセキ</t>
    </rPh>
    <rPh sb="20" eb="23">
      <t>ゼンネンド</t>
    </rPh>
    <rPh sb="23" eb="25">
      <t>ノウシン</t>
    </rPh>
    <rPh sb="25" eb="28">
      <t>ノウヨウチ</t>
    </rPh>
    <rPh sb="28" eb="29">
      <t>ナイ</t>
    </rPh>
    <rPh sb="29" eb="31">
      <t>スイデン</t>
    </rPh>
    <rPh sb="31" eb="33">
      <t>メンセキ</t>
    </rPh>
    <rPh sb="34" eb="36">
      <t>サンシュツ</t>
    </rPh>
    <rPh sb="38" eb="40">
      <t>サンコウ</t>
    </rPh>
    <rPh sb="40" eb="41">
      <t>アタイ</t>
    </rPh>
    <phoneticPr fontId="3"/>
  </si>
  <si>
    <t>第４表　農地転用の用途別面積</t>
    <rPh sb="0" eb="1">
      <t>ダイ</t>
    </rPh>
    <rPh sb="2" eb="3">
      <t>ヒョウ</t>
    </rPh>
    <rPh sb="4" eb="6">
      <t>ノウチ</t>
    </rPh>
    <rPh sb="6" eb="8">
      <t>テンヨウ</t>
    </rPh>
    <rPh sb="9" eb="11">
      <t>ヨウト</t>
    </rPh>
    <rPh sb="11" eb="12">
      <t>ベツ</t>
    </rPh>
    <rPh sb="12" eb="14">
      <t>メンセキ</t>
    </rPh>
    <phoneticPr fontId="3"/>
  </si>
  <si>
    <t>単位：ha</t>
    <rPh sb="0" eb="2">
      <t>タンイ</t>
    </rPh>
    <phoneticPr fontId="3"/>
  </si>
  <si>
    <t>住宅
用地</t>
    <rPh sb="0" eb="2">
      <t>ジュウタク</t>
    </rPh>
    <rPh sb="3" eb="5">
      <t>ヨウチ</t>
    </rPh>
    <phoneticPr fontId="3"/>
  </si>
  <si>
    <t>工鉱業
用地</t>
    <rPh sb="0" eb="1">
      <t>コウ</t>
    </rPh>
    <rPh sb="1" eb="2">
      <t>コウ</t>
    </rPh>
    <rPh sb="2" eb="3">
      <t>ギョウ</t>
    </rPh>
    <rPh sb="4" eb="5">
      <t>ヨウ</t>
    </rPh>
    <rPh sb="5" eb="6">
      <t>チ</t>
    </rPh>
    <phoneticPr fontId="3"/>
  </si>
  <si>
    <t>学校
用地</t>
    <rPh sb="0" eb="1">
      <t>ガク</t>
    </rPh>
    <rPh sb="1" eb="2">
      <t>コウ</t>
    </rPh>
    <rPh sb="3" eb="4">
      <t>ヨウ</t>
    </rPh>
    <rPh sb="4" eb="5">
      <t>チ</t>
    </rPh>
    <phoneticPr fontId="3"/>
  </si>
  <si>
    <t>公園
運動場
用地</t>
    <rPh sb="0" eb="1">
      <t>コウ</t>
    </rPh>
    <rPh sb="1" eb="2">
      <t>エン</t>
    </rPh>
    <rPh sb="3" eb="6">
      <t>ウンドウジョウ</t>
    </rPh>
    <rPh sb="7" eb="8">
      <t>ヨウ</t>
    </rPh>
    <rPh sb="8" eb="9">
      <t>チ</t>
    </rPh>
    <phoneticPr fontId="3"/>
  </si>
  <si>
    <t>道水路
鉄道
用地</t>
    <rPh sb="0" eb="1">
      <t>ドウ</t>
    </rPh>
    <rPh sb="1" eb="2">
      <t>スイ</t>
    </rPh>
    <rPh sb="2" eb="3">
      <t>ロ</t>
    </rPh>
    <rPh sb="4" eb="5">
      <t>テツ</t>
    </rPh>
    <rPh sb="5" eb="6">
      <t>ミチ</t>
    </rPh>
    <rPh sb="7" eb="8">
      <t>ヨウ</t>
    </rPh>
    <rPh sb="8" eb="9">
      <t>チ</t>
    </rPh>
    <phoneticPr fontId="3"/>
  </si>
  <si>
    <t>その他
の建物
養魚池等
用地</t>
    <rPh sb="2" eb="3">
      <t>タ</t>
    </rPh>
    <rPh sb="5" eb="7">
      <t>タテモノ</t>
    </rPh>
    <rPh sb="8" eb="9">
      <t>ヨウ</t>
    </rPh>
    <rPh sb="9" eb="10">
      <t>サカナ</t>
    </rPh>
    <rPh sb="10" eb="11">
      <t>イケ</t>
    </rPh>
    <rPh sb="11" eb="12">
      <t>トウ</t>
    </rPh>
    <rPh sb="13" eb="15">
      <t>ヨウチ</t>
    </rPh>
    <phoneticPr fontId="3"/>
  </si>
  <si>
    <t>植林</t>
    <rPh sb="0" eb="1">
      <t>ショク</t>
    </rPh>
    <rPh sb="1" eb="2">
      <t>リン</t>
    </rPh>
    <phoneticPr fontId="3"/>
  </si>
  <si>
    <t>その他
分類不明</t>
    <rPh sb="2" eb="3">
      <t>タ</t>
    </rPh>
    <rPh sb="4" eb="5">
      <t>フン</t>
    </rPh>
    <rPh sb="5" eb="6">
      <t>タグイ</t>
    </rPh>
    <rPh sb="6" eb="7">
      <t>フ</t>
    </rPh>
    <rPh sb="7" eb="8">
      <t>アキラ</t>
    </rPh>
    <phoneticPr fontId="3"/>
  </si>
  <si>
    <t>計</t>
    <rPh sb="0" eb="1">
      <t>ケイ</t>
    </rPh>
    <phoneticPr fontId="3"/>
  </si>
  <si>
    <t>年次</t>
    <rPh sb="0" eb="2">
      <t>ネンジ</t>
    </rPh>
    <phoneticPr fontId="3"/>
  </si>
  <si>
    <t>S45</t>
    <phoneticPr fontId="3"/>
  </si>
  <si>
    <t>H18</t>
    <phoneticPr fontId="3"/>
  </si>
  <si>
    <t>H19</t>
    <phoneticPr fontId="3"/>
  </si>
  <si>
    <t>H20</t>
    <phoneticPr fontId="3"/>
  </si>
  <si>
    <t>H21</t>
    <phoneticPr fontId="3"/>
  </si>
  <si>
    <t>H23</t>
    <phoneticPr fontId="3"/>
  </si>
  <si>
    <t>R1</t>
    <phoneticPr fontId="3"/>
  </si>
  <si>
    <r>
      <t>「中山間農業・畜産課　S45～</t>
    </r>
    <r>
      <rPr>
        <sz val="10"/>
        <color rgb="FFFF0000"/>
        <rFont val="ＭＳ Ｐ明朝"/>
        <family val="1"/>
        <charset val="128"/>
      </rPr>
      <t>R1</t>
    </r>
    <r>
      <rPr>
        <sz val="10"/>
        <rFont val="ＭＳ Ｐ明朝"/>
        <family val="1"/>
        <charset val="128"/>
      </rPr>
      <t>　農地年報」</t>
    </r>
    <rPh sb="1" eb="6">
      <t>チュウサンカンノウギョウ</t>
    </rPh>
    <rPh sb="7" eb="10">
      <t>チクサンカ</t>
    </rPh>
    <rPh sb="18" eb="20">
      <t>ノウチ</t>
    </rPh>
    <rPh sb="20" eb="22">
      <t>ネンポウ</t>
    </rPh>
    <phoneticPr fontId="3"/>
  </si>
  <si>
    <t>（注）年次は暦年（1月～12月）</t>
    <rPh sb="1" eb="2">
      <t>チュウ</t>
    </rPh>
    <rPh sb="3" eb="5">
      <t>ネンジ</t>
    </rPh>
    <rPh sb="6" eb="8">
      <t>レキネン</t>
    </rPh>
    <rPh sb="10" eb="11">
      <t>ガツ</t>
    </rPh>
    <rPh sb="14" eb="15">
      <t>ガツ</t>
    </rPh>
    <phoneticPr fontId="3"/>
  </si>
  <si>
    <t>第５表　農地転用許可届出の件数と面積</t>
    <rPh sb="0" eb="1">
      <t>ダイ</t>
    </rPh>
    <rPh sb="2" eb="3">
      <t>ヒョウ</t>
    </rPh>
    <rPh sb="4" eb="6">
      <t>ノウチ</t>
    </rPh>
    <rPh sb="6" eb="8">
      <t>テンヨウ</t>
    </rPh>
    <rPh sb="8" eb="10">
      <t>キョカ</t>
    </rPh>
    <rPh sb="10" eb="12">
      <t>トドケデ</t>
    </rPh>
    <rPh sb="13" eb="15">
      <t>ケンスウ</t>
    </rPh>
    <rPh sb="16" eb="18">
      <t>メンセキ</t>
    </rPh>
    <phoneticPr fontId="3"/>
  </si>
  <si>
    <t>単位：件、ha</t>
    <rPh sb="0" eb="2">
      <t>タンイ</t>
    </rPh>
    <rPh sb="3" eb="4">
      <t>ケン</t>
    </rPh>
    <phoneticPr fontId="3"/>
  </si>
  <si>
    <t>処理
方法</t>
    <rPh sb="0" eb="1">
      <t>ショ</t>
    </rPh>
    <rPh sb="1" eb="2">
      <t>リ</t>
    </rPh>
    <rPh sb="3" eb="4">
      <t>カタ</t>
    </rPh>
    <rPh sb="4" eb="5">
      <t>ホウ</t>
    </rPh>
    <phoneticPr fontId="3"/>
  </si>
  <si>
    <t>農地法
　第4条許可</t>
    <rPh sb="0" eb="3">
      <t>ノウチホウ</t>
    </rPh>
    <rPh sb="5" eb="6">
      <t>ダイ</t>
    </rPh>
    <rPh sb="7" eb="8">
      <t>ジョウ</t>
    </rPh>
    <rPh sb="8" eb="10">
      <t>キョカ</t>
    </rPh>
    <phoneticPr fontId="3"/>
  </si>
  <si>
    <t>農地法
　第5条許可</t>
    <rPh sb="0" eb="3">
      <t>ノウチホウ</t>
    </rPh>
    <rPh sb="5" eb="6">
      <t>ダイ</t>
    </rPh>
    <rPh sb="7" eb="8">
      <t>ジョウ</t>
    </rPh>
    <rPh sb="8" eb="10">
      <t>キョカ</t>
    </rPh>
    <phoneticPr fontId="3"/>
  </si>
  <si>
    <t>農地法
　第4条届出</t>
    <rPh sb="0" eb="3">
      <t>ノウチホウ</t>
    </rPh>
    <rPh sb="5" eb="6">
      <t>ダイ</t>
    </rPh>
    <rPh sb="7" eb="8">
      <t>ジョウ</t>
    </rPh>
    <rPh sb="8" eb="10">
      <t>トドケデ</t>
    </rPh>
    <phoneticPr fontId="3"/>
  </si>
  <si>
    <t>農地法
　第5条届出</t>
    <rPh sb="0" eb="3">
      <t>ノウチホウ</t>
    </rPh>
    <rPh sb="5" eb="6">
      <t>ダイ</t>
    </rPh>
    <rPh sb="7" eb="8">
      <t>ジョウ</t>
    </rPh>
    <rPh sb="8" eb="10">
      <t>トドケデ</t>
    </rPh>
    <phoneticPr fontId="3"/>
  </si>
  <si>
    <t>許可
届出
以外
面積</t>
    <rPh sb="0" eb="2">
      <t>キョカ</t>
    </rPh>
    <rPh sb="3" eb="5">
      <t>トドケデ</t>
    </rPh>
    <rPh sb="6" eb="8">
      <t>イガイ</t>
    </rPh>
    <rPh sb="9" eb="11">
      <t>メンセキ</t>
    </rPh>
    <phoneticPr fontId="3"/>
  </si>
  <si>
    <t>合　　　計</t>
    <rPh sb="0" eb="1">
      <t>ア</t>
    </rPh>
    <rPh sb="4" eb="5">
      <t>ケイ</t>
    </rPh>
    <phoneticPr fontId="3"/>
  </si>
  <si>
    <t>件　数</t>
    <rPh sb="0" eb="1">
      <t>ケン</t>
    </rPh>
    <rPh sb="2" eb="3">
      <t>スウ</t>
    </rPh>
    <phoneticPr fontId="3"/>
  </si>
  <si>
    <t>面　積</t>
    <rPh sb="0" eb="1">
      <t>メン</t>
    </rPh>
    <rPh sb="2" eb="3">
      <t>セキ</t>
    </rPh>
    <phoneticPr fontId="3"/>
  </si>
  <si>
    <t>（注）年次は暦年（1月～12月）</t>
    <rPh sb="1" eb="2">
      <t>チュウ</t>
    </rPh>
    <rPh sb="3" eb="5">
      <t>ネンジ</t>
    </rPh>
    <rPh sb="6" eb="7">
      <t>レキ</t>
    </rPh>
    <rPh sb="7" eb="8">
      <t>ネン</t>
    </rPh>
    <rPh sb="10" eb="11">
      <t>ガツ</t>
    </rPh>
    <rPh sb="14" eb="15">
      <t>ガツ</t>
    </rPh>
    <phoneticPr fontId="3"/>
  </si>
  <si>
    <t>第６表　耕地の拡張・かい廃面積</t>
    <rPh sb="0" eb="1">
      <t>ダイ</t>
    </rPh>
    <rPh sb="2" eb="3">
      <t>ヒョウ</t>
    </rPh>
    <rPh sb="4" eb="6">
      <t>コウチ</t>
    </rPh>
    <rPh sb="7" eb="9">
      <t>カクチョウ</t>
    </rPh>
    <rPh sb="12" eb="13">
      <t>ハイ</t>
    </rPh>
    <rPh sb="13" eb="15">
      <t>メンセキ</t>
    </rPh>
    <phoneticPr fontId="3"/>
  </si>
  <si>
    <t>項　　目</t>
    <rPh sb="0" eb="1">
      <t>コウ</t>
    </rPh>
    <rPh sb="3" eb="4">
      <t>メ</t>
    </rPh>
    <phoneticPr fontId="3"/>
  </si>
  <si>
    <t>拡　張</t>
    <rPh sb="0" eb="1">
      <t>ヒロム</t>
    </rPh>
    <rPh sb="2" eb="3">
      <t>ハリ</t>
    </rPh>
    <phoneticPr fontId="3"/>
  </si>
  <si>
    <t>か　い　廃</t>
    <rPh sb="4" eb="5">
      <t>ハイ</t>
    </rPh>
    <phoneticPr fontId="3"/>
  </si>
  <si>
    <t>差
引
①－②</t>
    <rPh sb="0" eb="1">
      <t>サ</t>
    </rPh>
    <rPh sb="2" eb="3">
      <t>イン</t>
    </rPh>
    <phoneticPr fontId="3"/>
  </si>
  <si>
    <t>区　分</t>
    <rPh sb="0" eb="1">
      <t>ク</t>
    </rPh>
    <rPh sb="2" eb="3">
      <t>フン</t>
    </rPh>
    <phoneticPr fontId="3"/>
  </si>
  <si>
    <t>年　次</t>
    <rPh sb="0" eb="1">
      <t>ネン</t>
    </rPh>
    <rPh sb="2" eb="3">
      <t>ツギ</t>
    </rPh>
    <phoneticPr fontId="3"/>
  </si>
  <si>
    <t>開　墾</t>
    <rPh sb="0" eb="1">
      <t>カイ</t>
    </rPh>
    <rPh sb="2" eb="3">
      <t>コン</t>
    </rPh>
    <phoneticPr fontId="3"/>
  </si>
  <si>
    <t>干拓埋立</t>
    <rPh sb="0" eb="2">
      <t>カンタク</t>
    </rPh>
    <rPh sb="2" eb="3">
      <t>ウ</t>
    </rPh>
    <rPh sb="3" eb="4">
      <t>タテ</t>
    </rPh>
    <phoneticPr fontId="3"/>
  </si>
  <si>
    <t>復　旧</t>
    <rPh sb="0" eb="1">
      <t>フク</t>
    </rPh>
    <rPh sb="2" eb="3">
      <t>キュウ</t>
    </rPh>
    <phoneticPr fontId="3"/>
  </si>
  <si>
    <t>田畑転換</t>
    <rPh sb="0" eb="2">
      <t>タバタ</t>
    </rPh>
    <rPh sb="2" eb="4">
      <t>テンカン</t>
    </rPh>
    <phoneticPr fontId="3"/>
  </si>
  <si>
    <t>計①</t>
    <rPh sb="0" eb="1">
      <t>ケイ</t>
    </rPh>
    <phoneticPr fontId="3"/>
  </si>
  <si>
    <t>自然災害</t>
    <rPh sb="0" eb="2">
      <t>シゼン</t>
    </rPh>
    <rPh sb="2" eb="4">
      <t>サイガイ</t>
    </rPh>
    <phoneticPr fontId="3"/>
  </si>
  <si>
    <t>人為かい廃</t>
    <rPh sb="0" eb="1">
      <t>ヒト</t>
    </rPh>
    <rPh sb="1" eb="2">
      <t>タメ</t>
    </rPh>
    <rPh sb="4" eb="5">
      <t>ハイ</t>
    </rPh>
    <phoneticPr fontId="3"/>
  </si>
  <si>
    <t>田畑転換</t>
    <rPh sb="0" eb="2">
      <t>タハタ</t>
    </rPh>
    <rPh sb="2" eb="4">
      <t>テンカン</t>
    </rPh>
    <phoneticPr fontId="3"/>
  </si>
  <si>
    <t>計②</t>
    <rPh sb="0" eb="1">
      <t>ケイ</t>
    </rPh>
    <phoneticPr fontId="3"/>
  </si>
  <si>
    <t>工場用地</t>
    <rPh sb="0" eb="2">
      <t>コウジョウ</t>
    </rPh>
    <rPh sb="2" eb="4">
      <t>ヨウチ</t>
    </rPh>
    <phoneticPr fontId="3"/>
  </si>
  <si>
    <t>道路鉄道</t>
    <rPh sb="0" eb="2">
      <t>ドウロ</t>
    </rPh>
    <rPh sb="2" eb="4">
      <t>テツドウ</t>
    </rPh>
    <phoneticPr fontId="3"/>
  </si>
  <si>
    <t>宅地等</t>
    <rPh sb="0" eb="2">
      <t>タクチ</t>
    </rPh>
    <rPh sb="2" eb="3">
      <t>トウ</t>
    </rPh>
    <phoneticPr fontId="3"/>
  </si>
  <si>
    <t>農林道等</t>
    <rPh sb="0" eb="2">
      <t>ノウリン</t>
    </rPh>
    <rPh sb="2" eb="3">
      <t>ドウ</t>
    </rPh>
    <rPh sb="3" eb="4">
      <t>トウ</t>
    </rPh>
    <phoneticPr fontId="3"/>
  </si>
  <si>
    <t>植林その他</t>
    <rPh sb="0" eb="2">
      <t>ショクリン</t>
    </rPh>
    <rPh sb="4" eb="5">
      <t>タ</t>
    </rPh>
    <phoneticPr fontId="3"/>
  </si>
  <si>
    <t>S40</t>
    <phoneticPr fontId="3"/>
  </si>
  <si>
    <t>△245</t>
    <phoneticPr fontId="3"/>
  </si>
  <si>
    <t>△425</t>
    <phoneticPr fontId="3"/>
  </si>
  <si>
    <t>△302</t>
    <phoneticPr fontId="3"/>
  </si>
  <si>
    <t>△313</t>
    <phoneticPr fontId="3"/>
  </si>
  <si>
    <t>△303</t>
    <phoneticPr fontId="3"/>
  </si>
  <si>
    <t>△215</t>
    <phoneticPr fontId="3"/>
  </si>
  <si>
    <t>△508</t>
    <phoneticPr fontId="3"/>
  </si>
  <si>
    <t>△78</t>
    <phoneticPr fontId="3"/>
  </si>
  <si>
    <t>△74</t>
    <phoneticPr fontId="3"/>
  </si>
  <si>
    <t>△55</t>
    <phoneticPr fontId="3"/>
  </si>
  <si>
    <t>△42</t>
    <phoneticPr fontId="3"/>
  </si>
  <si>
    <t>△75</t>
    <phoneticPr fontId="3"/>
  </si>
  <si>
    <t>-</t>
  </si>
  <si>
    <t>△64</t>
    <phoneticPr fontId="3"/>
  </si>
  <si>
    <t>△76</t>
    <phoneticPr fontId="3"/>
  </si>
  <si>
    <t>△240</t>
    <phoneticPr fontId="3"/>
  </si>
  <si>
    <t>△57</t>
    <phoneticPr fontId="3"/>
  </si>
  <si>
    <t>△20</t>
    <phoneticPr fontId="3"/>
  </si>
  <si>
    <t>△32</t>
    <phoneticPr fontId="3"/>
  </si>
  <si>
    <t>△16</t>
    <phoneticPr fontId="3"/>
  </si>
  <si>
    <t>△6</t>
    <phoneticPr fontId="3"/>
  </si>
  <si>
    <t>△4</t>
    <phoneticPr fontId="3"/>
  </si>
  <si>
    <t>△10</t>
    <phoneticPr fontId="3"/>
  </si>
  <si>
    <t>田　　畑　　計</t>
    <rPh sb="0" eb="1">
      <t>タ</t>
    </rPh>
    <rPh sb="3" eb="4">
      <t>ハタ</t>
    </rPh>
    <rPh sb="6" eb="7">
      <t>ケイ</t>
    </rPh>
    <phoneticPr fontId="3"/>
  </si>
  <si>
    <t>△321</t>
    <phoneticPr fontId="3"/>
  </si>
  <si>
    <t>△665</t>
    <phoneticPr fontId="3"/>
  </si>
  <si>
    <t>△359</t>
    <phoneticPr fontId="3"/>
  </si>
  <si>
    <t>△333</t>
    <phoneticPr fontId="3"/>
  </si>
  <si>
    <t>△335</t>
    <phoneticPr fontId="3"/>
  </si>
  <si>
    <t>△241</t>
    <phoneticPr fontId="3"/>
  </si>
  <si>
    <t>△557</t>
    <phoneticPr fontId="3"/>
  </si>
  <si>
    <t>△84</t>
    <phoneticPr fontId="3"/>
  </si>
  <si>
    <t>△50</t>
    <phoneticPr fontId="3"/>
  </si>
  <si>
    <t>△40</t>
    <phoneticPr fontId="3"/>
  </si>
  <si>
    <t>△81</t>
    <phoneticPr fontId="3"/>
  </si>
  <si>
    <t>「農林水産省　S40～H28　北陸農林水産統計年報」</t>
    <rPh sb="1" eb="3">
      <t>ノウリン</t>
    </rPh>
    <rPh sb="3" eb="6">
      <t>スイサンショウ</t>
    </rPh>
    <rPh sb="15" eb="17">
      <t>ホクリク</t>
    </rPh>
    <rPh sb="17" eb="19">
      <t>ノウリン</t>
    </rPh>
    <rPh sb="19" eb="21">
      <t>スイサン</t>
    </rPh>
    <rPh sb="21" eb="23">
      <t>トウケイ</t>
    </rPh>
    <rPh sb="23" eb="25">
      <t>ネンポウ</t>
    </rPh>
    <phoneticPr fontId="3"/>
  </si>
  <si>
    <t>（注）調査対象期間は、前年7月15日～当年7月14日</t>
    <phoneticPr fontId="3"/>
  </si>
  <si>
    <t>（注）H29から拡張、かい廃の要因別の調査廃止</t>
  </si>
  <si>
    <t>第７表　農業経営基盤強化促進事業実績</t>
    <rPh sb="0" eb="1">
      <t>ダイ</t>
    </rPh>
    <rPh sb="2" eb="3">
      <t>ヒョウ</t>
    </rPh>
    <rPh sb="4" eb="6">
      <t>ノウギョウ</t>
    </rPh>
    <rPh sb="6" eb="8">
      <t>ケイエイ</t>
    </rPh>
    <rPh sb="8" eb="10">
      <t>キバン</t>
    </rPh>
    <rPh sb="10" eb="12">
      <t>キョウカ</t>
    </rPh>
    <rPh sb="12" eb="14">
      <t>ソクシン</t>
    </rPh>
    <rPh sb="14" eb="16">
      <t>ジギョウ</t>
    </rPh>
    <rPh sb="16" eb="18">
      <t>ジッセキ</t>
    </rPh>
    <phoneticPr fontId="3"/>
  </si>
  <si>
    <r>
      <t>平成</t>
    </r>
    <r>
      <rPr>
        <sz val="11"/>
        <color rgb="FFFF0000"/>
        <rFont val="ＭＳ Ｐ明朝"/>
        <family val="1"/>
        <charset val="128"/>
      </rPr>
      <t>31</t>
    </r>
    <r>
      <rPr>
        <sz val="11"/>
        <rFont val="ＭＳ Ｐ明朝"/>
        <family val="1"/>
        <charset val="128"/>
      </rPr>
      <t>年3月末日現在</t>
    </r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</si>
  <si>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基本構想
策定市町</t>
    <rPh sb="0" eb="1">
      <t>モト</t>
    </rPh>
    <rPh sb="1" eb="2">
      <t>モト</t>
    </rPh>
    <rPh sb="2" eb="3">
      <t>カマエ</t>
    </rPh>
    <rPh sb="3" eb="4">
      <t>ソウ</t>
    </rPh>
    <rPh sb="5" eb="6">
      <t>サク</t>
    </rPh>
    <rPh sb="6" eb="7">
      <t>サダ</t>
    </rPh>
    <rPh sb="7" eb="8">
      <t>シ</t>
    </rPh>
    <rPh sb="8" eb="9">
      <t>マチ</t>
    </rPh>
    <phoneticPr fontId="3"/>
  </si>
  <si>
    <t>農振計画
策定数</t>
    <rPh sb="0" eb="1">
      <t>ノウ</t>
    </rPh>
    <rPh sb="1" eb="2">
      <t>シン</t>
    </rPh>
    <rPh sb="2" eb="3">
      <t>ケイ</t>
    </rPh>
    <rPh sb="3" eb="4">
      <t>カギ</t>
    </rPh>
    <rPh sb="5" eb="6">
      <t>サク</t>
    </rPh>
    <rPh sb="6" eb="7">
      <t>サダ</t>
    </rPh>
    <rPh sb="7" eb="8">
      <t>スウ</t>
    </rPh>
    <phoneticPr fontId="3"/>
  </si>
  <si>
    <t>利用集積計画</t>
    <rPh sb="0" eb="1">
      <t>リ</t>
    </rPh>
    <rPh sb="1" eb="2">
      <t>ヨウ</t>
    </rPh>
    <rPh sb="2" eb="3">
      <t>シュウ</t>
    </rPh>
    <rPh sb="3" eb="4">
      <t>セキ</t>
    </rPh>
    <rPh sb="4" eb="5">
      <t>ケイ</t>
    </rPh>
    <rPh sb="5" eb="6">
      <t>ガ</t>
    </rPh>
    <phoneticPr fontId="3"/>
  </si>
  <si>
    <r>
      <t xml:space="preserve">利用権設定率
</t>
    </r>
    <r>
      <rPr>
        <u/>
        <sz val="11"/>
        <color theme="1"/>
        <rFont val="ＭＳ Ｐ明朝"/>
        <family val="1"/>
        <charset val="128"/>
      </rPr>
      <t xml:space="preserve">②＋③
</t>
    </r>
    <r>
      <rPr>
        <sz val="11"/>
        <color theme="1"/>
        <rFont val="ＭＳ Ｐ明朝"/>
        <family val="1"/>
        <charset val="128"/>
      </rPr>
      <t>①
（%）</t>
    </r>
    <rPh sb="0" eb="1">
      <t>ヨウ</t>
    </rPh>
    <rPh sb="1" eb="2">
      <t>ケン</t>
    </rPh>
    <rPh sb="3" eb="4">
      <t>サダ</t>
    </rPh>
    <rPh sb="4" eb="5">
      <t>リツ</t>
    </rPh>
    <phoneticPr fontId="3"/>
  </si>
  <si>
    <t>農用地利用規程</t>
    <rPh sb="0" eb="1">
      <t>ノウ</t>
    </rPh>
    <rPh sb="1" eb="2">
      <t>ヨウ</t>
    </rPh>
    <rPh sb="2" eb="3">
      <t>チ</t>
    </rPh>
    <rPh sb="3" eb="4">
      <t>リ</t>
    </rPh>
    <rPh sb="4" eb="5">
      <t>ヨウ</t>
    </rPh>
    <rPh sb="5" eb="6">
      <t>タダシ</t>
    </rPh>
    <rPh sb="6" eb="7">
      <t>ホド</t>
    </rPh>
    <phoneticPr fontId="3"/>
  </si>
  <si>
    <t>作成市町</t>
    <rPh sb="0" eb="1">
      <t>サク</t>
    </rPh>
    <rPh sb="1" eb="2">
      <t>シゲル</t>
    </rPh>
    <rPh sb="2" eb="3">
      <t>シ</t>
    </rPh>
    <rPh sb="3" eb="4">
      <t>マチ</t>
    </rPh>
    <phoneticPr fontId="3"/>
  </si>
  <si>
    <t>市町内
農用地面積
①
（ha）</t>
    <rPh sb="0" eb="1">
      <t>シ</t>
    </rPh>
    <rPh sb="1" eb="2">
      <t>マチ</t>
    </rPh>
    <rPh sb="2" eb="3">
      <t>ナイ</t>
    </rPh>
    <rPh sb="4" eb="5">
      <t>ノウ</t>
    </rPh>
    <rPh sb="5" eb="6">
      <t>ヨウ</t>
    </rPh>
    <rPh sb="6" eb="7">
      <t>チ</t>
    </rPh>
    <rPh sb="7" eb="9">
      <t>メンセキ</t>
    </rPh>
    <phoneticPr fontId="3"/>
  </si>
  <si>
    <t>利用権設定・
所有権移転面積
②
（ha)</t>
    <rPh sb="0" eb="1">
      <t>トシ</t>
    </rPh>
    <rPh sb="1" eb="2">
      <t>ヨウ</t>
    </rPh>
    <rPh sb="2" eb="3">
      <t>ケン</t>
    </rPh>
    <rPh sb="3" eb="4">
      <t>セツ</t>
    </rPh>
    <rPh sb="4" eb="5">
      <t>サダ</t>
    </rPh>
    <rPh sb="7" eb="9">
      <t>ショユウ</t>
    </rPh>
    <rPh sb="9" eb="10">
      <t>ケン</t>
    </rPh>
    <rPh sb="10" eb="12">
      <t>イテン</t>
    </rPh>
    <rPh sb="12" eb="14">
      <t>メンセキ</t>
    </rPh>
    <phoneticPr fontId="3"/>
  </si>
  <si>
    <t>経営受委託
面積
③
（ha）</t>
    <rPh sb="0" eb="2">
      <t>ケイエイ</t>
    </rPh>
    <rPh sb="2" eb="5">
      <t>ジュイタク</t>
    </rPh>
    <rPh sb="6" eb="7">
      <t>メン</t>
    </rPh>
    <rPh sb="7" eb="8">
      <t>セキ</t>
    </rPh>
    <phoneticPr fontId="3"/>
  </si>
  <si>
    <t>②＋③
（ha）</t>
    <phoneticPr fontId="3"/>
  </si>
  <si>
    <t>利用改善
団体数</t>
    <rPh sb="0" eb="2">
      <t>リヨウ</t>
    </rPh>
    <rPh sb="2" eb="4">
      <t>カイゼン</t>
    </rPh>
    <rPh sb="5" eb="6">
      <t>ダン</t>
    </rPh>
    <rPh sb="6" eb="7">
      <t>カラダ</t>
    </rPh>
    <rPh sb="7" eb="8">
      <t>スウ</t>
    </rPh>
    <phoneticPr fontId="3"/>
  </si>
  <si>
    <t>地区の範囲</t>
    <rPh sb="0" eb="1">
      <t>チ</t>
    </rPh>
    <rPh sb="1" eb="2">
      <t>ク</t>
    </rPh>
    <rPh sb="3" eb="4">
      <t>ハン</t>
    </rPh>
    <rPh sb="4" eb="5">
      <t>カコイ</t>
    </rPh>
    <phoneticPr fontId="3"/>
  </si>
  <si>
    <t>集落数</t>
    <rPh sb="0" eb="1">
      <t>シュウ</t>
    </rPh>
    <rPh sb="1" eb="2">
      <t>オチ</t>
    </rPh>
    <rPh sb="2" eb="3">
      <t>スウ</t>
    </rPh>
    <phoneticPr fontId="3"/>
  </si>
  <si>
    <t>農用地面積
（ha）</t>
    <rPh sb="0" eb="1">
      <t>ノウ</t>
    </rPh>
    <rPh sb="1" eb="2">
      <t>ヨウ</t>
    </rPh>
    <rPh sb="2" eb="3">
      <t>チ</t>
    </rPh>
    <rPh sb="3" eb="5">
      <t>メンセキ</t>
    </rPh>
    <phoneticPr fontId="3"/>
  </si>
  <si>
    <t>福井市</t>
    <rPh sb="0" eb="3">
      <t>フクイシ</t>
    </rPh>
    <phoneticPr fontId="3"/>
  </si>
  <si>
    <t>○</t>
  </si>
  <si>
    <t>敦賀市</t>
    <rPh sb="0" eb="3">
      <t>ツルガシ</t>
    </rPh>
    <phoneticPr fontId="3"/>
  </si>
  <si>
    <t>小浜市</t>
    <rPh sb="0" eb="3">
      <t>オバマシ</t>
    </rPh>
    <phoneticPr fontId="3"/>
  </si>
  <si>
    <t>大野市</t>
    <rPh sb="0" eb="3">
      <t>オオノシ</t>
    </rPh>
    <phoneticPr fontId="3"/>
  </si>
  <si>
    <t>勝山市</t>
    <rPh sb="0" eb="3">
      <t>カツヤマシ</t>
    </rPh>
    <phoneticPr fontId="3"/>
  </si>
  <si>
    <t>鯖江市</t>
    <rPh sb="0" eb="3">
      <t>サバエシ</t>
    </rPh>
    <phoneticPr fontId="3"/>
  </si>
  <si>
    <t>越前市</t>
    <rPh sb="0" eb="3">
      <t>エチゼンシ</t>
    </rPh>
    <phoneticPr fontId="3"/>
  </si>
  <si>
    <t>坂井市</t>
    <rPh sb="0" eb="2">
      <t>サカイ</t>
    </rPh>
    <rPh sb="2" eb="3">
      <t>シ</t>
    </rPh>
    <phoneticPr fontId="3"/>
  </si>
  <si>
    <t>池田町</t>
    <rPh sb="0" eb="3">
      <t>イケダチョウ</t>
    </rPh>
    <phoneticPr fontId="3"/>
  </si>
  <si>
    <t>南越前町</t>
    <rPh sb="0" eb="4">
      <t>ミナミエチゼンチョウ</t>
    </rPh>
    <phoneticPr fontId="3"/>
  </si>
  <si>
    <t>越前町</t>
    <rPh sb="0" eb="3">
      <t>エチゼンチョウ</t>
    </rPh>
    <phoneticPr fontId="3"/>
  </si>
  <si>
    <t>美浜町</t>
    <rPh sb="0" eb="3">
      <t>ミハマチョウ</t>
    </rPh>
    <phoneticPr fontId="3"/>
  </si>
  <si>
    <t>高浜町</t>
    <rPh sb="0" eb="3">
      <t>タカハマチョウ</t>
    </rPh>
    <phoneticPr fontId="3"/>
  </si>
  <si>
    <t>若狭町</t>
    <rPh sb="0" eb="3">
      <t>ワカサチョウ</t>
    </rPh>
    <phoneticPr fontId="3"/>
  </si>
  <si>
    <t>28地域</t>
    <rPh sb="2" eb="4">
      <t>チイキ</t>
    </rPh>
    <phoneticPr fontId="3"/>
  </si>
  <si>
    <r>
      <t>「中山間農業・畜産課　H</t>
    </r>
    <r>
      <rPr>
        <sz val="11"/>
        <color rgb="FFFF0000"/>
        <rFont val="ＭＳ Ｐ明朝"/>
        <family val="1"/>
        <charset val="128"/>
      </rPr>
      <t>30</t>
    </r>
    <r>
      <rPr>
        <sz val="11"/>
        <rFont val="ＭＳ Ｐ明朝"/>
        <family val="1"/>
        <charset val="128"/>
      </rPr>
      <t>　農業経営基盤強化促進事業実績」</t>
    </r>
    <rPh sb="1" eb="6">
      <t>チュウサンカンノウギョウ</t>
    </rPh>
    <rPh sb="7" eb="10">
      <t>チクサンカ</t>
    </rPh>
    <rPh sb="15" eb="17">
      <t>ノウギョウ</t>
    </rPh>
    <rPh sb="17" eb="19">
      <t>ケイエイ</t>
    </rPh>
    <rPh sb="19" eb="21">
      <t>キバン</t>
    </rPh>
    <rPh sb="21" eb="23">
      <t>キョウカ</t>
    </rPh>
    <rPh sb="23" eb="25">
      <t>ソクシン</t>
    </rPh>
    <rPh sb="25" eb="27">
      <t>ジギョウ</t>
    </rPh>
    <rPh sb="27" eb="29">
      <t>ジッセキ</t>
    </rPh>
    <phoneticPr fontId="3"/>
  </si>
  <si>
    <r>
      <t>（注）利用集積計画については、平成</t>
    </r>
    <r>
      <rPr>
        <sz val="11"/>
        <color rgb="FFFF0000"/>
        <rFont val="ＭＳ Ｐ明朝"/>
        <family val="1"/>
        <charset val="128"/>
      </rPr>
      <t>31</t>
    </r>
    <r>
      <rPr>
        <sz val="11"/>
        <rFont val="ＭＳ Ｐ明朝"/>
        <family val="1"/>
        <charset val="128"/>
      </rPr>
      <t>年3月末日現在の数字</t>
    </r>
    <phoneticPr fontId="3"/>
  </si>
  <si>
    <t>第８表　法令等に基づく地域・地区指定</t>
    <rPh sb="0" eb="1">
      <t>ダイ</t>
    </rPh>
    <rPh sb="2" eb="3">
      <t>ヒョウ</t>
    </rPh>
    <rPh sb="4" eb="7">
      <t>ホウレイトウ</t>
    </rPh>
    <rPh sb="8" eb="9">
      <t>モト</t>
    </rPh>
    <rPh sb="11" eb="13">
      <t>チイキ</t>
    </rPh>
    <rPh sb="14" eb="16">
      <t>チク</t>
    </rPh>
    <rPh sb="16" eb="18">
      <t>シテイ</t>
    </rPh>
    <phoneticPr fontId="3"/>
  </si>
  <si>
    <t>農業振興地域
（法）</t>
    <rPh sb="0" eb="2">
      <t>ノウギョウ</t>
    </rPh>
    <rPh sb="2" eb="4">
      <t>シンコウ</t>
    </rPh>
    <rPh sb="4" eb="5">
      <t>チ</t>
    </rPh>
    <phoneticPr fontId="3"/>
  </si>
  <si>
    <t xml:space="preserve">
山村振興
地域指定
（法）</t>
    <rPh sb="1" eb="2">
      <t>ヤマ</t>
    </rPh>
    <rPh sb="2" eb="3">
      <t>ムラ</t>
    </rPh>
    <rPh sb="3" eb="5">
      <t>シンコウ</t>
    </rPh>
    <phoneticPr fontId="3"/>
  </si>
  <si>
    <t xml:space="preserve">
過　疎
地域指定
（法）</t>
    <rPh sb="1" eb="2">
      <t>カ</t>
    </rPh>
    <rPh sb="3" eb="4">
      <t>ソ</t>
    </rPh>
    <phoneticPr fontId="3"/>
  </si>
  <si>
    <t xml:space="preserve">
特　定
農山村
地域指定
（法）</t>
    <rPh sb="1" eb="2">
      <t>トク</t>
    </rPh>
    <rPh sb="3" eb="4">
      <t>テイ</t>
    </rPh>
    <phoneticPr fontId="3"/>
  </si>
  <si>
    <t xml:space="preserve">
特別豪雪
地帯指定
（法）</t>
    <rPh sb="1" eb="3">
      <t>トクベツ</t>
    </rPh>
    <rPh sb="3" eb="5">
      <t>ゴウセツ</t>
    </rPh>
    <rPh sb="6" eb="8">
      <t>チタイ</t>
    </rPh>
    <rPh sb="8" eb="10">
      <t>シテイ</t>
    </rPh>
    <rPh sb="12" eb="13">
      <t>ホウ</t>
    </rPh>
    <phoneticPr fontId="3"/>
  </si>
  <si>
    <t xml:space="preserve">
野菜指定
産地指定
（法）</t>
    <rPh sb="1" eb="3">
      <t>ヤサイ</t>
    </rPh>
    <rPh sb="3" eb="5">
      <t>シテイ</t>
    </rPh>
    <rPh sb="6" eb="8">
      <t>サンチ</t>
    </rPh>
    <rPh sb="8" eb="10">
      <t>シテイ</t>
    </rPh>
    <rPh sb="12" eb="13">
      <t>ホウ</t>
    </rPh>
    <phoneticPr fontId="3"/>
  </si>
  <si>
    <t xml:space="preserve">
果樹広域濃密
生産団地形成
方針（法）</t>
    <rPh sb="1" eb="3">
      <t>カジュ</t>
    </rPh>
    <rPh sb="3" eb="5">
      <t>コウイキ</t>
    </rPh>
    <rPh sb="5" eb="7">
      <t>ノウミツ</t>
    </rPh>
    <rPh sb="8" eb="10">
      <t>セイサン</t>
    </rPh>
    <rPh sb="10" eb="12">
      <t>ダンチ</t>
    </rPh>
    <rPh sb="12" eb="14">
      <t>ケイセイ</t>
    </rPh>
    <rPh sb="15" eb="17">
      <t>ホウシン</t>
    </rPh>
    <rPh sb="18" eb="19">
      <t>ホウ</t>
    </rPh>
    <phoneticPr fontId="3"/>
  </si>
  <si>
    <t xml:space="preserve">
新農村地域
安住促進対策
事業計画地区
認定（要）</t>
    <rPh sb="1" eb="2">
      <t>シン</t>
    </rPh>
    <rPh sb="2" eb="4">
      <t>ノウソン</t>
    </rPh>
    <rPh sb="4" eb="6">
      <t>チイキ</t>
    </rPh>
    <rPh sb="7" eb="9">
      <t>アンジュウ</t>
    </rPh>
    <rPh sb="9" eb="11">
      <t>ソクシン</t>
    </rPh>
    <rPh sb="11" eb="13">
      <t>タイサク</t>
    </rPh>
    <rPh sb="14" eb="16">
      <t>ジギョウ</t>
    </rPh>
    <rPh sb="16" eb="18">
      <t>ケイカク</t>
    </rPh>
    <rPh sb="18" eb="20">
      <t>チク</t>
    </rPh>
    <rPh sb="21" eb="23">
      <t>ニンテイ</t>
    </rPh>
    <rPh sb="24" eb="25">
      <t>ヨウ</t>
    </rPh>
    <phoneticPr fontId="3"/>
  </si>
  <si>
    <t xml:space="preserve">
農山漁村
活性化安住圏
創造計画地区
認定（要）</t>
    <rPh sb="1" eb="2">
      <t>ノウ</t>
    </rPh>
    <rPh sb="2" eb="3">
      <t>サン</t>
    </rPh>
    <rPh sb="3" eb="5">
      <t>ギョソン</t>
    </rPh>
    <rPh sb="6" eb="9">
      <t>カッセイカ</t>
    </rPh>
    <rPh sb="9" eb="11">
      <t>アンジュウ</t>
    </rPh>
    <rPh sb="11" eb="12">
      <t>ケン</t>
    </rPh>
    <rPh sb="13" eb="15">
      <t>ソウゾウ</t>
    </rPh>
    <rPh sb="15" eb="17">
      <t>ケイカク</t>
    </rPh>
    <rPh sb="17" eb="19">
      <t>チク</t>
    </rPh>
    <rPh sb="20" eb="22">
      <t>ニンテイ</t>
    </rPh>
    <rPh sb="23" eb="24">
      <t>ヨウ</t>
    </rPh>
    <phoneticPr fontId="3"/>
  </si>
  <si>
    <t xml:space="preserve">
新山村振興
農林漁業対策
事業計画地区
認定（要）</t>
    <rPh sb="1" eb="2">
      <t>シン</t>
    </rPh>
    <rPh sb="2" eb="4">
      <t>サンソン</t>
    </rPh>
    <rPh sb="4" eb="6">
      <t>シンコウ</t>
    </rPh>
    <rPh sb="7" eb="9">
      <t>ノウリン</t>
    </rPh>
    <rPh sb="9" eb="11">
      <t>ギョギョウ</t>
    </rPh>
    <rPh sb="11" eb="13">
      <t>タイサク</t>
    </rPh>
    <rPh sb="14" eb="16">
      <t>ジギョウ</t>
    </rPh>
    <rPh sb="16" eb="18">
      <t>ケイカク</t>
    </rPh>
    <rPh sb="18" eb="20">
      <t>チク</t>
    </rPh>
    <rPh sb="21" eb="23">
      <t>ニンテイ</t>
    </rPh>
    <rPh sb="24" eb="25">
      <t>ヨウ</t>
    </rPh>
    <phoneticPr fontId="3"/>
  </si>
  <si>
    <t xml:space="preserve">
山村振興等
農林漁業特別
対策事業計画
地区認定（要）</t>
    <rPh sb="1" eb="3">
      <t>サンソン</t>
    </rPh>
    <rPh sb="3" eb="5">
      <t>シンコウ</t>
    </rPh>
    <rPh sb="5" eb="6">
      <t>トウ</t>
    </rPh>
    <rPh sb="7" eb="9">
      <t>ノウリン</t>
    </rPh>
    <rPh sb="9" eb="11">
      <t>ギョギョウ</t>
    </rPh>
    <rPh sb="11" eb="13">
      <t>トクベツ</t>
    </rPh>
    <rPh sb="14" eb="16">
      <t>タイサク</t>
    </rPh>
    <rPh sb="16" eb="18">
      <t>ジギョウ</t>
    </rPh>
    <rPh sb="18" eb="20">
      <t>ケイカク</t>
    </rPh>
    <rPh sb="21" eb="23">
      <t>チク</t>
    </rPh>
    <rPh sb="23" eb="25">
      <t>ニンテイ</t>
    </rPh>
    <rPh sb="26" eb="27">
      <t>ヨウ</t>
    </rPh>
    <phoneticPr fontId="3"/>
  </si>
  <si>
    <t xml:space="preserve">
新山村振興等
農林漁業特別
対策事業計画
地区認定（要）</t>
    <rPh sb="1" eb="2">
      <t>シン</t>
    </rPh>
    <rPh sb="2" eb="4">
      <t>サンソン</t>
    </rPh>
    <rPh sb="4" eb="6">
      <t>シンコウ</t>
    </rPh>
    <rPh sb="6" eb="7">
      <t>トウ</t>
    </rPh>
    <rPh sb="8" eb="10">
      <t>ノウリン</t>
    </rPh>
    <rPh sb="10" eb="12">
      <t>ギョギョウ</t>
    </rPh>
    <rPh sb="12" eb="14">
      <t>トクベツ</t>
    </rPh>
    <rPh sb="15" eb="17">
      <t>タイサク</t>
    </rPh>
    <rPh sb="17" eb="19">
      <t>ジギョウ</t>
    </rPh>
    <rPh sb="19" eb="21">
      <t>ケイカク</t>
    </rPh>
    <rPh sb="22" eb="24">
      <t>チク</t>
    </rPh>
    <rPh sb="24" eb="26">
      <t>ニンテイ</t>
    </rPh>
    <rPh sb="27" eb="28">
      <t>ヨウ</t>
    </rPh>
    <phoneticPr fontId="3"/>
  </si>
  <si>
    <t xml:space="preserve">
元気な地域
づくり交付計画
地区認定（要）</t>
    <rPh sb="1" eb="3">
      <t>ゲンキ</t>
    </rPh>
    <rPh sb="4" eb="6">
      <t>チイキ</t>
    </rPh>
    <rPh sb="10" eb="12">
      <t>コウフ</t>
    </rPh>
    <rPh sb="12" eb="14">
      <t>ケイカク</t>
    </rPh>
    <rPh sb="15" eb="17">
      <t>チク</t>
    </rPh>
    <rPh sb="17" eb="19">
      <t>ニンテイ</t>
    </rPh>
    <rPh sb="20" eb="21">
      <t>ヨウ</t>
    </rPh>
    <phoneticPr fontId="3"/>
  </si>
  <si>
    <t xml:space="preserve">
定住等及び地域間交流の促進による
農山漁村の活性化に関する
計画地区認定（要）</t>
    <rPh sb="1" eb="3">
      <t>テイジュウ</t>
    </rPh>
    <rPh sb="3" eb="4">
      <t>トウ</t>
    </rPh>
    <rPh sb="4" eb="5">
      <t>オヨ</t>
    </rPh>
    <rPh sb="6" eb="9">
      <t>チイキカン</t>
    </rPh>
    <rPh sb="9" eb="11">
      <t>コウリュウ</t>
    </rPh>
    <rPh sb="12" eb="14">
      <t>ソクシン</t>
    </rPh>
    <rPh sb="18" eb="19">
      <t>ノウ</t>
    </rPh>
    <rPh sb="19" eb="20">
      <t>サン</t>
    </rPh>
    <rPh sb="20" eb="22">
      <t>ギョソン</t>
    </rPh>
    <rPh sb="23" eb="26">
      <t>カッセイカ</t>
    </rPh>
    <rPh sb="27" eb="28">
      <t>カン</t>
    </rPh>
    <rPh sb="31" eb="33">
      <t>ケイカク</t>
    </rPh>
    <rPh sb="33" eb="35">
      <t>チク</t>
    </rPh>
    <rPh sb="35" eb="37">
      <t>ニンテイ</t>
    </rPh>
    <rPh sb="38" eb="39">
      <t>ヨウ</t>
    </rPh>
    <phoneticPr fontId="3"/>
  </si>
  <si>
    <t xml:space="preserve">
特　定
市町村
指定（要）</t>
    <rPh sb="1" eb="2">
      <t>トク</t>
    </rPh>
    <rPh sb="3" eb="4">
      <t>テイ</t>
    </rPh>
    <rPh sb="5" eb="6">
      <t>シ</t>
    </rPh>
    <rPh sb="6" eb="7">
      <t>マチ</t>
    </rPh>
    <rPh sb="7" eb="8">
      <t>ムラ</t>
    </rPh>
    <phoneticPr fontId="3"/>
  </si>
  <si>
    <t xml:space="preserve">
農村地域
工業導入
計画策定
（法）</t>
    <rPh sb="1" eb="3">
      <t>ノウソン</t>
    </rPh>
    <rPh sb="3" eb="5">
      <t>チイキ</t>
    </rPh>
    <rPh sb="6" eb="8">
      <t>コウギョウ</t>
    </rPh>
    <rPh sb="8" eb="10">
      <t>ドウニュウ</t>
    </rPh>
    <phoneticPr fontId="3"/>
  </si>
  <si>
    <t>市町村名</t>
    <rPh sb="0" eb="3">
      <t>シチョウソン</t>
    </rPh>
    <rPh sb="3" eb="4">
      <t>メイ</t>
    </rPh>
    <phoneticPr fontId="3"/>
  </si>
  <si>
    <t>指定
（当初）</t>
    <rPh sb="0" eb="2">
      <t>シテイ</t>
    </rPh>
    <rPh sb="4" eb="6">
      <t>トウショ</t>
    </rPh>
    <phoneticPr fontId="3"/>
  </si>
  <si>
    <t>計画策定（変更）</t>
    <rPh sb="0" eb="2">
      <t>ケイカク</t>
    </rPh>
    <rPh sb="2" eb="4">
      <t>サクテイ</t>
    </rPh>
    <rPh sb="5" eb="7">
      <t>ヘンコウ</t>
    </rPh>
    <phoneticPr fontId="3"/>
  </si>
  <si>
    <t>（旧福井市）</t>
    <rPh sb="1" eb="2">
      <t>キュウ</t>
    </rPh>
    <rPh sb="2" eb="5">
      <t>フクイシ</t>
    </rPh>
    <phoneticPr fontId="3"/>
  </si>
  <si>
    <t>46. 3. 9</t>
    <phoneticPr fontId="3"/>
  </si>
  <si>
    <t>31. 3. 4</t>
    <phoneticPr fontId="3"/>
  </si>
  <si>
    <t>47. 2. 3</t>
    <phoneticPr fontId="3"/>
  </si>
  <si>
    <t>5. 9.28</t>
    <phoneticPr fontId="3"/>
  </si>
  <si>
    <t>（旧美山町）</t>
    <rPh sb="1" eb="2">
      <t>キュウ</t>
    </rPh>
    <rPh sb="2" eb="5">
      <t>ミヤマチョウ</t>
    </rPh>
    <phoneticPr fontId="3"/>
  </si>
  <si>
    <t>18. 2. 1</t>
    <phoneticPr fontId="3"/>
  </si>
  <si>
    <t>秋冬さといも</t>
    <rPh sb="0" eb="1">
      <t>アキ</t>
    </rPh>
    <rPh sb="1" eb="2">
      <t>フユ</t>
    </rPh>
    <phoneticPr fontId="5"/>
  </si>
  <si>
    <t>坂井北部</t>
    <rPh sb="0" eb="2">
      <t>サカイ</t>
    </rPh>
    <rPh sb="2" eb="4">
      <t>ホクブ</t>
    </rPh>
    <phoneticPr fontId="5"/>
  </si>
  <si>
    <t>S62認定</t>
    <rPh sb="3" eb="5">
      <t>ニンテイ</t>
    </rPh>
    <phoneticPr fontId="3"/>
  </si>
  <si>
    <t>H6認定</t>
    <rPh sb="2" eb="4">
      <t>ニンテイ</t>
    </rPh>
    <phoneticPr fontId="3"/>
  </si>
  <si>
    <t>H4認定</t>
    <rPh sb="2" eb="4">
      <t>ニンテイ</t>
    </rPh>
    <phoneticPr fontId="3"/>
  </si>
  <si>
    <t>H11認定</t>
    <rPh sb="3" eb="5">
      <t>ニンテイ</t>
    </rPh>
    <phoneticPr fontId="3"/>
  </si>
  <si>
    <t>H17認定</t>
    <rPh sb="3" eb="5">
      <t>ニンテイ</t>
    </rPh>
    <phoneticPr fontId="3"/>
  </si>
  <si>
    <t>H19</t>
  </si>
  <si>
    <t>殿　下</t>
    <rPh sb="0" eb="1">
      <t>デン</t>
    </rPh>
    <rPh sb="2" eb="3">
      <t>カ</t>
    </rPh>
    <phoneticPr fontId="3"/>
  </si>
  <si>
    <t xml:space="preserve"> 福 井 市</t>
    <rPh sb="1" eb="2">
      <t>フク</t>
    </rPh>
    <rPh sb="3" eb="4">
      <t>イ</t>
    </rPh>
    <rPh sb="5" eb="6">
      <t>シ</t>
    </rPh>
    <phoneticPr fontId="3"/>
  </si>
  <si>
    <t>（旧清水町）</t>
    <rPh sb="1" eb="2">
      <t>キュウ</t>
    </rPh>
    <rPh sb="2" eb="4">
      <t>シミズ</t>
    </rPh>
    <rPh sb="4" eb="5">
      <t>チョウ</t>
    </rPh>
    <phoneticPr fontId="3"/>
  </si>
  <si>
    <t>47. 3.31</t>
    <phoneticPr fontId="3"/>
  </si>
  <si>
    <t>(47.6.28)</t>
    <phoneticPr fontId="3"/>
  </si>
  <si>
    <t>(H８年度)</t>
    <rPh sb="3" eb="5">
      <t>ネンド</t>
    </rPh>
    <phoneticPr fontId="5"/>
  </si>
  <si>
    <t xml:space="preserve"> 越前市</t>
    <rPh sb="1" eb="4">
      <t>エチゼンシ</t>
    </rPh>
    <phoneticPr fontId="3"/>
  </si>
  <si>
    <t xml:space="preserve"> 武生市</t>
    <rPh sb="1" eb="4">
      <t>タケフシ</t>
    </rPh>
    <phoneticPr fontId="3"/>
  </si>
  <si>
    <t xml:space="preserve"> 和泉村</t>
    <rPh sb="1" eb="4">
      <t>イズミムラ</t>
    </rPh>
    <phoneticPr fontId="3"/>
  </si>
  <si>
    <t xml:space="preserve"> 池田町</t>
    <rPh sb="1" eb="3">
      <t>イケダ</t>
    </rPh>
    <rPh sb="3" eb="4">
      <t>チョウ</t>
    </rPh>
    <phoneticPr fontId="3"/>
  </si>
  <si>
    <t xml:space="preserve"> 清水町</t>
    <rPh sb="1" eb="3">
      <t>シミズ</t>
    </rPh>
    <rPh sb="3" eb="4">
      <t>チョウ</t>
    </rPh>
    <phoneticPr fontId="3"/>
  </si>
  <si>
    <t>小　原</t>
    <rPh sb="0" eb="1">
      <t>ショウ</t>
    </rPh>
    <rPh sb="2" eb="3">
      <t>ハラ</t>
    </rPh>
    <phoneticPr fontId="3"/>
  </si>
  <si>
    <t>11. 6. 11</t>
  </si>
  <si>
    <t>（旧越廼村）</t>
    <rPh sb="1" eb="2">
      <t>キュウ</t>
    </rPh>
    <rPh sb="2" eb="4">
      <t>コシノ</t>
    </rPh>
    <rPh sb="4" eb="5">
      <t>ムラ</t>
    </rPh>
    <phoneticPr fontId="3"/>
  </si>
  <si>
    <t>48.10. 5</t>
    <phoneticPr fontId="3"/>
  </si>
  <si>
    <t>大野市</t>
    <rPh sb="0" eb="3">
      <t>オオノシ</t>
    </rPh>
    <phoneticPr fontId="5"/>
  </si>
  <si>
    <t>あわら市</t>
    <rPh sb="3" eb="4">
      <t>シ</t>
    </rPh>
    <phoneticPr fontId="5"/>
  </si>
  <si>
    <t>　 （越前）</t>
    <rPh sb="3" eb="4">
      <t>エツ</t>
    </rPh>
    <rPh sb="4" eb="5">
      <t>マエ</t>
    </rPh>
    <phoneticPr fontId="3"/>
  </si>
  <si>
    <t xml:space="preserve"> 　（味真野）</t>
    <rPh sb="3" eb="4">
      <t>ミ</t>
    </rPh>
    <rPh sb="4" eb="6">
      <t>マノ</t>
    </rPh>
    <phoneticPr fontId="3"/>
  </si>
  <si>
    <t>　 （全域）</t>
    <rPh sb="3" eb="4">
      <t>ゼン</t>
    </rPh>
    <rPh sb="4" eb="5">
      <t>イキ</t>
    </rPh>
    <phoneticPr fontId="3"/>
  </si>
  <si>
    <t>　（味真野）</t>
    <rPh sb="2" eb="3">
      <t>ミ</t>
    </rPh>
    <rPh sb="3" eb="5">
      <t>マノ</t>
    </rPh>
    <phoneticPr fontId="3"/>
  </si>
  <si>
    <t>　（丹生）</t>
    <rPh sb="2" eb="4">
      <t>ニュウ</t>
    </rPh>
    <phoneticPr fontId="3"/>
  </si>
  <si>
    <t>蓬　莱</t>
    <rPh sb="0" eb="1">
      <t>ヨモギ</t>
    </rPh>
    <rPh sb="2" eb="3">
      <t>ライ</t>
    </rPh>
    <phoneticPr fontId="3"/>
  </si>
  <si>
    <t xml:space="preserve"> 敦 賀 市</t>
    <rPh sb="1" eb="2">
      <t>アツシ</t>
    </rPh>
    <rPh sb="3" eb="4">
      <t>ガ</t>
    </rPh>
    <rPh sb="5" eb="6">
      <t>シ</t>
    </rPh>
    <phoneticPr fontId="3"/>
  </si>
  <si>
    <t>敦賀市　</t>
    <rPh sb="0" eb="1">
      <t>アツシ</t>
    </rPh>
    <rPh sb="1" eb="2">
      <t>ガ</t>
    </rPh>
    <rPh sb="2" eb="3">
      <t>シ</t>
    </rPh>
    <phoneticPr fontId="3"/>
  </si>
  <si>
    <t>48. 3. 9</t>
    <phoneticPr fontId="3"/>
  </si>
  <si>
    <t>30. 9.18</t>
    <phoneticPr fontId="3"/>
  </si>
  <si>
    <t>勝山市</t>
    <rPh sb="0" eb="3">
      <t>カツヤマシ</t>
    </rPh>
    <phoneticPr fontId="5"/>
  </si>
  <si>
    <t>坂井市</t>
    <rPh sb="0" eb="3">
      <t>サカイシ</t>
    </rPh>
    <phoneticPr fontId="5"/>
  </si>
  <si>
    <t xml:space="preserve"> 上中町</t>
    <rPh sb="1" eb="3">
      <t>カミナカ</t>
    </rPh>
    <phoneticPr fontId="3"/>
  </si>
  <si>
    <t xml:space="preserve"> 美山町</t>
    <rPh sb="1" eb="4">
      <t>ミヤマチョウ</t>
    </rPh>
    <phoneticPr fontId="3"/>
  </si>
  <si>
    <t xml:space="preserve"> 高浜町</t>
    <rPh sb="1" eb="3">
      <t>タカハマ</t>
    </rPh>
    <rPh sb="3" eb="4">
      <t>チョウ</t>
    </rPh>
    <phoneticPr fontId="3"/>
  </si>
  <si>
    <t>H20</t>
  </si>
  <si>
    <t>坂井北部</t>
    <rPh sb="0" eb="2">
      <t>サカイ</t>
    </rPh>
    <rPh sb="2" eb="4">
      <t>ホクブ</t>
    </rPh>
    <phoneticPr fontId="3"/>
  </si>
  <si>
    <t>54. 10. 12-29.  7. 21</t>
    <phoneticPr fontId="3"/>
  </si>
  <si>
    <t>小浜市</t>
    <rPh sb="0" eb="1">
      <t>ショウ</t>
    </rPh>
    <rPh sb="1" eb="2">
      <t>ハマ</t>
    </rPh>
    <rPh sb="2" eb="3">
      <t>シ</t>
    </rPh>
    <phoneticPr fontId="3"/>
  </si>
  <si>
    <t>30.12. 7</t>
    <phoneticPr fontId="3"/>
  </si>
  <si>
    <t>44.12.27</t>
    <phoneticPr fontId="3"/>
  </si>
  <si>
    <t>【うめ、なし、かき】</t>
    <phoneticPr fontId="3"/>
  </si>
  <si>
    <t xml:space="preserve"> 　（上中）</t>
    <rPh sb="3" eb="4">
      <t>カミ</t>
    </rPh>
    <rPh sb="4" eb="5">
      <t>ナカ</t>
    </rPh>
    <phoneticPr fontId="3"/>
  </si>
  <si>
    <t>H5認定</t>
    <rPh sb="2" eb="4">
      <t>ニンテイ</t>
    </rPh>
    <phoneticPr fontId="3"/>
  </si>
  <si>
    <t>H12認定</t>
    <rPh sb="3" eb="5">
      <t>ニンテイ</t>
    </rPh>
    <phoneticPr fontId="3"/>
  </si>
  <si>
    <t>　（日引）</t>
    <rPh sb="2" eb="4">
      <t>ヒビキ</t>
    </rPh>
    <phoneticPr fontId="3"/>
  </si>
  <si>
    <t>〃</t>
    <phoneticPr fontId="3"/>
  </si>
  <si>
    <t>坂井市</t>
    <rPh sb="0" eb="3">
      <t>サカイシ</t>
    </rPh>
    <phoneticPr fontId="3"/>
  </si>
  <si>
    <t xml:space="preserve"> 越 前 市</t>
    <rPh sb="1" eb="2">
      <t>コシ</t>
    </rPh>
    <rPh sb="3" eb="4">
      <t>マエ</t>
    </rPh>
    <rPh sb="5" eb="6">
      <t>シ</t>
    </rPh>
    <phoneticPr fontId="3"/>
  </si>
  <si>
    <t>（旧大野市）</t>
    <rPh sb="1" eb="2">
      <t>キュウ</t>
    </rPh>
    <rPh sb="2" eb="5">
      <t>オオノシ</t>
    </rPh>
    <phoneticPr fontId="3"/>
  </si>
  <si>
    <t>30. 7.18</t>
    <phoneticPr fontId="3"/>
  </si>
  <si>
    <t>29. 4. 1</t>
    <phoneticPr fontId="3"/>
  </si>
  <si>
    <t>51. 4.15</t>
    <phoneticPr fontId="3"/>
  </si>
  <si>
    <t>秋冬だいこん</t>
    <rPh sb="0" eb="1">
      <t>アキ</t>
    </rPh>
    <rPh sb="1" eb="2">
      <t>フユ</t>
    </rPh>
    <phoneticPr fontId="5"/>
  </si>
  <si>
    <t>　</t>
  </si>
  <si>
    <t xml:space="preserve"> 宮崎村</t>
    <rPh sb="1" eb="4">
      <t>ミヤザキムラ</t>
    </rPh>
    <phoneticPr fontId="3"/>
  </si>
  <si>
    <t>越前町</t>
    <rPh sb="0" eb="2">
      <t>エチゼン</t>
    </rPh>
    <rPh sb="2" eb="3">
      <t>チョウ</t>
    </rPh>
    <phoneticPr fontId="3"/>
  </si>
  <si>
    <t>左　右</t>
    <rPh sb="0" eb="1">
      <t>ヒダリ</t>
    </rPh>
    <rPh sb="2" eb="3">
      <t>ミギ</t>
    </rPh>
    <phoneticPr fontId="3"/>
  </si>
  <si>
    <t>21.  2. 9</t>
    <phoneticPr fontId="3"/>
  </si>
  <si>
    <t>（旧和泉村）</t>
    <rPh sb="1" eb="2">
      <t>キュウ</t>
    </rPh>
    <rPh sb="2" eb="4">
      <t>イズミ</t>
    </rPh>
    <rPh sb="4" eb="5">
      <t>ムラ</t>
    </rPh>
    <phoneticPr fontId="3"/>
  </si>
  <si>
    <t>46.10. 2</t>
    <phoneticPr fontId="3"/>
  </si>
  <si>
    <t>(47.12.21)</t>
    <phoneticPr fontId="3"/>
  </si>
  <si>
    <t>福井うめ</t>
    <rPh sb="0" eb="2">
      <t>フクイ</t>
    </rPh>
    <phoneticPr fontId="5"/>
  </si>
  <si>
    <t>H2認定</t>
    <rPh sb="2" eb="4">
      <t>ニンテイ</t>
    </rPh>
    <phoneticPr fontId="3"/>
  </si>
  <si>
    <t xml:space="preserve"> 　（全域）</t>
    <rPh sb="3" eb="4">
      <t>ゼン</t>
    </rPh>
    <rPh sb="4" eb="5">
      <t>イキ</t>
    </rPh>
    <phoneticPr fontId="3"/>
  </si>
  <si>
    <t>　 （上穴馬、</t>
    <rPh sb="3" eb="4">
      <t>ウエ</t>
    </rPh>
    <rPh sb="4" eb="5">
      <t>アナ</t>
    </rPh>
    <rPh sb="5" eb="6">
      <t>ウマ</t>
    </rPh>
    <phoneticPr fontId="3"/>
  </si>
  <si>
    <t>池　田</t>
    <rPh sb="0" eb="1">
      <t>イケ</t>
    </rPh>
    <rPh sb="2" eb="3">
      <t>タ</t>
    </rPh>
    <phoneticPr fontId="3"/>
  </si>
  <si>
    <t xml:space="preserve"> 小 浜 市 </t>
    <rPh sb="1" eb="2">
      <t>コ</t>
    </rPh>
    <phoneticPr fontId="3"/>
  </si>
  <si>
    <t xml:space="preserve"> 小 浜 市 </t>
    <rPh sb="1" eb="2">
      <t>ショウ</t>
    </rPh>
    <rPh sb="3" eb="4">
      <t>ハマ</t>
    </rPh>
    <rPh sb="5" eb="6">
      <t>シ</t>
    </rPh>
    <phoneticPr fontId="3"/>
  </si>
  <si>
    <t>勝山市</t>
    <rPh sb="0" eb="1">
      <t>カツ</t>
    </rPh>
    <rPh sb="1" eb="2">
      <t>シ</t>
    </rPh>
    <phoneticPr fontId="3"/>
  </si>
  <si>
    <t>45. 3.31</t>
    <phoneticPr fontId="3"/>
  </si>
  <si>
    <t>31. 2.12</t>
    <phoneticPr fontId="3"/>
  </si>
  <si>
    <t>48. 4.14</t>
    <phoneticPr fontId="3"/>
  </si>
  <si>
    <t>福井市</t>
    <rPh sb="0" eb="3">
      <t>フクイシ</t>
    </rPh>
    <phoneticPr fontId="5"/>
  </si>
  <si>
    <t xml:space="preserve"> 越廼村</t>
    <rPh sb="1" eb="3">
      <t>コシノ</t>
    </rPh>
    <rPh sb="3" eb="4">
      <t>ムラ</t>
    </rPh>
    <phoneticPr fontId="3"/>
  </si>
  <si>
    <t>　 　下穴馬）</t>
    <rPh sb="3" eb="4">
      <t>シタ</t>
    </rPh>
    <rPh sb="4" eb="5">
      <t>アナ</t>
    </rPh>
    <rPh sb="5" eb="6">
      <t>ウマ</t>
    </rPh>
    <phoneticPr fontId="3"/>
  </si>
  <si>
    <t>　越前海岸</t>
    <rPh sb="1" eb="3">
      <t>エチゼン</t>
    </rPh>
    <rPh sb="3" eb="5">
      <t>カイガン</t>
    </rPh>
    <phoneticPr fontId="3"/>
  </si>
  <si>
    <t>4.  7.17</t>
    <phoneticPr fontId="3"/>
  </si>
  <si>
    <t>鯖江市</t>
    <rPh sb="0" eb="1">
      <t>サバ</t>
    </rPh>
    <rPh sb="1" eb="2">
      <t>エ</t>
    </rPh>
    <rPh sb="2" eb="3">
      <t>シ</t>
    </rPh>
    <phoneticPr fontId="3"/>
  </si>
  <si>
    <t>46. 3.31</t>
    <phoneticPr fontId="3"/>
  </si>
  <si>
    <t>30. 4.23</t>
    <phoneticPr fontId="3"/>
  </si>
  <si>
    <t>　 （越廼）</t>
    <rPh sb="3" eb="4">
      <t>コシ</t>
    </rPh>
    <rPh sb="4" eb="5">
      <t>ダイ</t>
    </rPh>
    <phoneticPr fontId="3"/>
  </si>
  <si>
    <t>H13認定</t>
    <rPh sb="3" eb="5">
      <t>ニンテイ</t>
    </rPh>
    <phoneticPr fontId="3"/>
  </si>
  <si>
    <t xml:space="preserve"> 大 野 市</t>
    <rPh sb="1" eb="2">
      <t>オオ</t>
    </rPh>
    <rPh sb="3" eb="4">
      <t>ノ</t>
    </rPh>
    <rPh sb="5" eb="6">
      <t>シ</t>
    </rPh>
    <phoneticPr fontId="3"/>
  </si>
  <si>
    <t>（旧芦原町）</t>
    <rPh sb="1" eb="2">
      <t>キュウ</t>
    </rPh>
    <rPh sb="2" eb="4">
      <t>アワラ</t>
    </rPh>
    <rPh sb="4" eb="5">
      <t>チョウ</t>
    </rPh>
    <phoneticPr fontId="3"/>
  </si>
  <si>
    <t>31. 1.24</t>
    <phoneticPr fontId="3"/>
  </si>
  <si>
    <t>敦賀市</t>
    <rPh sb="0" eb="3">
      <t>ツルガシ</t>
    </rPh>
    <phoneticPr fontId="5"/>
  </si>
  <si>
    <t xml:space="preserve"> 名田庄村</t>
    <rPh sb="1" eb="5">
      <t>ナタショウムラ</t>
    </rPh>
    <phoneticPr fontId="3"/>
  </si>
  <si>
    <t>南越前町</t>
    <rPh sb="0" eb="1">
      <t>ミナミ</t>
    </rPh>
    <rPh sb="1" eb="3">
      <t>エチゼン</t>
    </rPh>
    <rPh sb="3" eb="4">
      <t>チョウ</t>
    </rPh>
    <phoneticPr fontId="3"/>
  </si>
  <si>
    <t>29. 5.29</t>
    <phoneticPr fontId="3"/>
  </si>
  <si>
    <t>（旧金津町）</t>
    <rPh sb="1" eb="2">
      <t>キュウ</t>
    </rPh>
    <rPh sb="2" eb="3">
      <t>カネ</t>
    </rPh>
    <rPh sb="3" eb="4">
      <t>ツ</t>
    </rPh>
    <rPh sb="4" eb="5">
      <t>チョウ</t>
    </rPh>
    <phoneticPr fontId="3"/>
  </si>
  <si>
    <t>小浜市</t>
    <rPh sb="0" eb="3">
      <t>オバマシ</t>
    </rPh>
    <phoneticPr fontId="5"/>
  </si>
  <si>
    <t xml:space="preserve"> 今庄町</t>
    <rPh sb="1" eb="3">
      <t>イマジョウ</t>
    </rPh>
    <rPh sb="3" eb="4">
      <t>チョウ</t>
    </rPh>
    <phoneticPr fontId="3"/>
  </si>
  <si>
    <t>H21</t>
  </si>
  <si>
    <t>　山　方　</t>
    <rPh sb="1" eb="2">
      <t>ヤマ</t>
    </rPh>
    <rPh sb="3" eb="4">
      <t>ホウ</t>
    </rPh>
    <phoneticPr fontId="3"/>
  </si>
  <si>
    <t xml:space="preserve"> 勝 山 市</t>
    <rPh sb="1" eb="2">
      <t>カツ</t>
    </rPh>
    <rPh sb="3" eb="4">
      <t>ヤマ</t>
    </rPh>
    <rPh sb="5" eb="6">
      <t>シ</t>
    </rPh>
    <phoneticPr fontId="3"/>
  </si>
  <si>
    <t xml:space="preserve"> 勝 山 市</t>
    <rPh sb="1" eb="2">
      <t>マサル</t>
    </rPh>
    <phoneticPr fontId="3"/>
  </si>
  <si>
    <t>（旧武生市）</t>
    <rPh sb="1" eb="2">
      <t>キュウ</t>
    </rPh>
    <rPh sb="2" eb="5">
      <t>タケフシ</t>
    </rPh>
    <phoneticPr fontId="3"/>
  </si>
  <si>
    <t>30. 1.31</t>
    <phoneticPr fontId="3"/>
  </si>
  <si>
    <t>夏秋トマト</t>
    <rPh sb="0" eb="1">
      <t>ナツ</t>
    </rPh>
    <rPh sb="1" eb="2">
      <t>アキ</t>
    </rPh>
    <phoneticPr fontId="5"/>
  </si>
  <si>
    <t xml:space="preserve"> 名田庄村</t>
    <rPh sb="1" eb="4">
      <t>ナタショウ</t>
    </rPh>
    <rPh sb="4" eb="5">
      <t>ムラ</t>
    </rPh>
    <phoneticPr fontId="3"/>
  </si>
  <si>
    <t>　（湯尾、鹿蒜</t>
    <rPh sb="2" eb="3">
      <t>ユ</t>
    </rPh>
    <rPh sb="3" eb="4">
      <t>オ</t>
    </rPh>
    <phoneticPr fontId="3"/>
  </si>
  <si>
    <t>永平寺町</t>
    <rPh sb="0" eb="3">
      <t>エイヘイジ</t>
    </rPh>
    <rPh sb="3" eb="4">
      <t>チョウ</t>
    </rPh>
    <phoneticPr fontId="3"/>
  </si>
  <si>
    <t>　吉　野</t>
    <rPh sb="1" eb="2">
      <t>ヨシ</t>
    </rPh>
    <rPh sb="3" eb="4">
      <t>ノ</t>
    </rPh>
    <phoneticPr fontId="3"/>
  </si>
  <si>
    <t>61. 8.15</t>
    <phoneticPr fontId="3"/>
  </si>
  <si>
    <t>（旧今立町）</t>
    <rPh sb="1" eb="2">
      <t>キュウ</t>
    </rPh>
    <rPh sb="2" eb="4">
      <t>イマダテ</t>
    </rPh>
    <rPh sb="4" eb="5">
      <t>チョウ</t>
    </rPh>
    <phoneticPr fontId="3"/>
  </si>
  <si>
    <t>(48. 3.20)</t>
    <phoneticPr fontId="3"/>
  </si>
  <si>
    <t>宅良、堺）</t>
    <rPh sb="0" eb="1">
      <t>タク</t>
    </rPh>
    <rPh sb="1" eb="2">
      <t>ヨ</t>
    </rPh>
    <phoneticPr fontId="3"/>
  </si>
  <si>
    <t>H15認定</t>
    <rPh sb="3" eb="5">
      <t>ニンテイ</t>
    </rPh>
    <phoneticPr fontId="3"/>
  </si>
  <si>
    <t xml:space="preserve">福井市 </t>
    <rPh sb="0" eb="3">
      <t>フクイシ</t>
    </rPh>
    <phoneticPr fontId="3"/>
  </si>
  <si>
    <t>　岡保東部</t>
    <rPh sb="1" eb="2">
      <t>オカ</t>
    </rPh>
    <rPh sb="2" eb="3">
      <t>ホ</t>
    </rPh>
    <rPh sb="3" eb="5">
      <t>トウブ</t>
    </rPh>
    <phoneticPr fontId="3"/>
  </si>
  <si>
    <t xml:space="preserve"> 鯖 江 市</t>
    <rPh sb="1" eb="2">
      <t>サバ</t>
    </rPh>
    <rPh sb="3" eb="4">
      <t>エ</t>
    </rPh>
    <rPh sb="5" eb="6">
      <t>シ</t>
    </rPh>
    <phoneticPr fontId="3"/>
  </si>
  <si>
    <t>（旧三国町）</t>
    <rPh sb="1" eb="2">
      <t>キュウ</t>
    </rPh>
    <rPh sb="2" eb="4">
      <t>ミクニ</t>
    </rPh>
    <rPh sb="4" eb="5">
      <t>チョウ</t>
    </rPh>
    <phoneticPr fontId="3"/>
  </si>
  <si>
    <t>29. 9.11</t>
    <phoneticPr fontId="3"/>
  </si>
  <si>
    <t>南越前町</t>
    <rPh sb="0" eb="1">
      <t>ミナミ</t>
    </rPh>
    <rPh sb="1" eb="3">
      <t>エチゼン</t>
    </rPh>
    <rPh sb="3" eb="4">
      <t>チョウ</t>
    </rPh>
    <phoneticPr fontId="5"/>
  </si>
  <si>
    <t xml:space="preserve"> 朝日町　</t>
    <rPh sb="1" eb="4">
      <t>アサヒチョウ</t>
    </rPh>
    <phoneticPr fontId="3"/>
  </si>
  <si>
    <t xml:space="preserve"> 河野村　</t>
    <rPh sb="1" eb="3">
      <t>コウノ</t>
    </rPh>
    <rPh sb="3" eb="4">
      <t>ムラ</t>
    </rPh>
    <phoneticPr fontId="3"/>
  </si>
  <si>
    <t>　光明寺</t>
    <rPh sb="1" eb="4">
      <t>コウミョウジ</t>
    </rPh>
    <phoneticPr fontId="3"/>
  </si>
  <si>
    <t>3. 4.30</t>
    <phoneticPr fontId="3"/>
  </si>
  <si>
    <t>（旧丸岡町）</t>
    <rPh sb="1" eb="2">
      <t>キュウ</t>
    </rPh>
    <rPh sb="2" eb="4">
      <t>マルオカ</t>
    </rPh>
    <rPh sb="4" eb="5">
      <t>チョウ</t>
    </rPh>
    <phoneticPr fontId="3"/>
  </si>
  <si>
    <t>越前町</t>
    <rPh sb="0" eb="2">
      <t>エチゼン</t>
    </rPh>
    <rPh sb="2" eb="3">
      <t>チョウ</t>
    </rPh>
    <phoneticPr fontId="5"/>
  </si>
  <si>
    <t>　 （糸生）</t>
    <rPh sb="3" eb="4">
      <t>イト</t>
    </rPh>
    <rPh sb="4" eb="5">
      <t>ウ</t>
    </rPh>
    <phoneticPr fontId="3"/>
  </si>
  <si>
    <t>H22</t>
  </si>
  <si>
    <t>　細呂木　</t>
    <rPh sb="1" eb="2">
      <t>ホソ</t>
    </rPh>
    <rPh sb="2" eb="3">
      <t>ロ</t>
    </rPh>
    <rPh sb="3" eb="4">
      <t>ギ</t>
    </rPh>
    <phoneticPr fontId="3"/>
  </si>
  <si>
    <t xml:space="preserve"> 永平寺町</t>
    <rPh sb="1" eb="4">
      <t>エイヘイジ</t>
    </rPh>
    <rPh sb="4" eb="5">
      <t>チョウ</t>
    </rPh>
    <phoneticPr fontId="3"/>
  </si>
  <si>
    <t>（旧春江町）</t>
    <rPh sb="1" eb="2">
      <t>キュウ</t>
    </rPh>
    <rPh sb="2" eb="4">
      <t>ハルエ</t>
    </rPh>
    <rPh sb="4" eb="5">
      <t>チョウ</t>
    </rPh>
    <phoneticPr fontId="3"/>
  </si>
  <si>
    <t>30.10.26</t>
    <phoneticPr fontId="3"/>
  </si>
  <si>
    <t>美浜町</t>
    <rPh sb="0" eb="2">
      <t>ミハマ</t>
    </rPh>
    <rPh sb="2" eb="3">
      <t>チョウ</t>
    </rPh>
    <phoneticPr fontId="5"/>
  </si>
  <si>
    <t>　南越前</t>
    <rPh sb="1" eb="2">
      <t>ミナミ</t>
    </rPh>
    <rPh sb="2" eb="4">
      <t>エチゼン</t>
    </rPh>
    <phoneticPr fontId="3"/>
  </si>
  <si>
    <t>（県）57. 6. 1</t>
    <rPh sb="1" eb="2">
      <t>ケン</t>
    </rPh>
    <phoneticPr fontId="3"/>
  </si>
  <si>
    <t>（旧坂井町）</t>
    <rPh sb="1" eb="2">
      <t>キュウ</t>
    </rPh>
    <rPh sb="2" eb="3">
      <t>サカ</t>
    </rPh>
    <rPh sb="3" eb="4">
      <t>イ</t>
    </rPh>
    <rPh sb="4" eb="5">
      <t>チョウ</t>
    </rPh>
    <phoneticPr fontId="3"/>
  </si>
  <si>
    <t>高浜町</t>
    <rPh sb="0" eb="2">
      <t>タカハマ</t>
    </rPh>
    <rPh sb="2" eb="3">
      <t>チョウ</t>
    </rPh>
    <phoneticPr fontId="5"/>
  </si>
  <si>
    <t>H16認定</t>
    <rPh sb="3" eb="5">
      <t>ニンテイ</t>
    </rPh>
    <phoneticPr fontId="3"/>
  </si>
  <si>
    <t xml:space="preserve">越前町 </t>
    <rPh sb="0" eb="2">
      <t>エチゼン</t>
    </rPh>
    <rPh sb="2" eb="3">
      <t>チョウ</t>
    </rPh>
    <phoneticPr fontId="3"/>
  </si>
  <si>
    <t>　越前東部</t>
    <rPh sb="1" eb="3">
      <t>エチゼン</t>
    </rPh>
    <rPh sb="3" eb="5">
      <t>トウブ</t>
    </rPh>
    <phoneticPr fontId="3"/>
  </si>
  <si>
    <t xml:space="preserve"> あわら市</t>
    <rPh sb="4" eb="5">
      <t>シ</t>
    </rPh>
    <phoneticPr fontId="3"/>
  </si>
  <si>
    <t>（旧永平寺町）</t>
    <rPh sb="1" eb="2">
      <t>キュウ</t>
    </rPh>
    <rPh sb="2" eb="5">
      <t>エイヘイジ</t>
    </rPh>
    <rPh sb="5" eb="6">
      <t>チョウ</t>
    </rPh>
    <phoneticPr fontId="3"/>
  </si>
  <si>
    <t>42.12.15</t>
    <phoneticPr fontId="3"/>
  </si>
  <si>
    <t>冬キャベツ</t>
    <rPh sb="0" eb="1">
      <t>フユ</t>
    </rPh>
    <phoneticPr fontId="5"/>
  </si>
  <si>
    <t>若狭町</t>
    <rPh sb="0" eb="2">
      <t>ワカサ</t>
    </rPh>
    <rPh sb="2" eb="3">
      <t>チョウ</t>
    </rPh>
    <phoneticPr fontId="5"/>
  </si>
  <si>
    <t xml:space="preserve"> 三方町</t>
    <rPh sb="1" eb="3">
      <t>ミカタ</t>
    </rPh>
    <rPh sb="3" eb="4">
      <t>チョウ</t>
    </rPh>
    <phoneticPr fontId="3"/>
  </si>
  <si>
    <t>美浜町</t>
    <rPh sb="0" eb="2">
      <t>ミハマ</t>
    </rPh>
    <rPh sb="2" eb="3">
      <t>チョウ</t>
    </rPh>
    <phoneticPr fontId="3"/>
  </si>
  <si>
    <t>　日　向</t>
    <rPh sb="1" eb="2">
      <t>ニチ</t>
    </rPh>
    <rPh sb="3" eb="4">
      <t>ムカイ</t>
    </rPh>
    <phoneticPr fontId="3"/>
  </si>
  <si>
    <t>20. 5.30</t>
    <phoneticPr fontId="3"/>
  </si>
  <si>
    <t>（旧松岡町）</t>
    <rPh sb="1" eb="2">
      <t>キュウ</t>
    </rPh>
    <rPh sb="2" eb="5">
      <t>マツオカチョウ</t>
    </rPh>
    <phoneticPr fontId="3"/>
  </si>
  <si>
    <t>30.11.15</t>
    <phoneticPr fontId="3"/>
  </si>
  <si>
    <t>(50.6.19)</t>
    <phoneticPr fontId="3"/>
  </si>
  <si>
    <t>おおい町</t>
    <rPh sb="3" eb="4">
      <t>チョウ</t>
    </rPh>
    <phoneticPr fontId="5"/>
  </si>
  <si>
    <t>　大　野</t>
    <rPh sb="1" eb="2">
      <t>ダイ</t>
    </rPh>
    <rPh sb="3" eb="4">
      <t>ノ</t>
    </rPh>
    <phoneticPr fontId="3"/>
  </si>
  <si>
    <t xml:space="preserve"> 坂 井 市</t>
    <rPh sb="1" eb="2">
      <t>サカ</t>
    </rPh>
    <rPh sb="3" eb="4">
      <t>イ</t>
    </rPh>
    <rPh sb="5" eb="6">
      <t>シ</t>
    </rPh>
    <phoneticPr fontId="3"/>
  </si>
  <si>
    <t>（旧上志比村）</t>
    <rPh sb="1" eb="2">
      <t>キュウ</t>
    </rPh>
    <rPh sb="2" eb="3">
      <t>カミ</t>
    </rPh>
    <rPh sb="3" eb="4">
      <t>シ</t>
    </rPh>
    <rPh sb="4" eb="5">
      <t>ヒ</t>
    </rPh>
    <rPh sb="5" eb="6">
      <t>ムラ</t>
    </rPh>
    <phoneticPr fontId="3"/>
  </si>
  <si>
    <t>【うめ】</t>
    <phoneticPr fontId="3"/>
  </si>
  <si>
    <t>　おおい</t>
    <phoneticPr fontId="3"/>
  </si>
  <si>
    <t>池田町</t>
    <rPh sb="0" eb="1">
      <t>イケ</t>
    </rPh>
    <rPh sb="1" eb="2">
      <t>タ</t>
    </rPh>
    <rPh sb="2" eb="3">
      <t>マチ</t>
    </rPh>
    <phoneticPr fontId="3"/>
  </si>
  <si>
    <t>30. 4.26</t>
    <phoneticPr fontId="3"/>
  </si>
  <si>
    <t>43.12.28</t>
    <phoneticPr fontId="3"/>
  </si>
  <si>
    <t>12. 4. 1</t>
    <phoneticPr fontId="3"/>
  </si>
  <si>
    <t>H8認定</t>
    <rPh sb="2" eb="4">
      <t>ニンテイ</t>
    </rPh>
    <phoneticPr fontId="3"/>
  </si>
  <si>
    <t xml:space="preserve">　三里浜 </t>
    <rPh sb="1" eb="3">
      <t>サンリ</t>
    </rPh>
    <rPh sb="3" eb="4">
      <t>ハマ</t>
    </rPh>
    <phoneticPr fontId="3"/>
  </si>
  <si>
    <t xml:space="preserve"> 池 田 町</t>
    <rPh sb="1" eb="2">
      <t>イケ</t>
    </rPh>
    <rPh sb="3" eb="4">
      <t>タ</t>
    </rPh>
    <rPh sb="5" eb="6">
      <t>マチ</t>
    </rPh>
    <phoneticPr fontId="3"/>
  </si>
  <si>
    <t>（旧南条町）</t>
    <phoneticPr fontId="3"/>
  </si>
  <si>
    <t>30. 8. 8</t>
    <phoneticPr fontId="3"/>
  </si>
  <si>
    <t>48. 3. 5</t>
    <phoneticPr fontId="3"/>
  </si>
  <si>
    <t>22. 4. 1</t>
    <phoneticPr fontId="3"/>
  </si>
  <si>
    <t xml:space="preserve"> 河野村</t>
    <rPh sb="1" eb="3">
      <t>コウノ</t>
    </rPh>
    <rPh sb="3" eb="4">
      <t>ムラ</t>
    </rPh>
    <phoneticPr fontId="3"/>
  </si>
  <si>
    <t>　平　等</t>
    <rPh sb="1" eb="2">
      <t>タイラ</t>
    </rPh>
    <rPh sb="3" eb="4">
      <t>トウ</t>
    </rPh>
    <phoneticPr fontId="3"/>
  </si>
  <si>
    <t>49. 9. 5</t>
    <phoneticPr fontId="3"/>
  </si>
  <si>
    <t>（旧今庄町）</t>
    <rPh sb="1" eb="2">
      <t>キュウ</t>
    </rPh>
    <rPh sb="2" eb="4">
      <t>イマジョウ</t>
    </rPh>
    <rPh sb="4" eb="5">
      <t>チョウ</t>
    </rPh>
    <phoneticPr fontId="3"/>
  </si>
  <si>
    <t>ほうれんそう</t>
  </si>
  <si>
    <t>　大野和泉</t>
    <rPh sb="1" eb="2">
      <t>ダイ</t>
    </rPh>
    <rPh sb="2" eb="3">
      <t>ノ</t>
    </rPh>
    <rPh sb="3" eb="5">
      <t>イズミ</t>
    </rPh>
    <phoneticPr fontId="3"/>
  </si>
  <si>
    <t xml:space="preserve"> 南越前町</t>
    <rPh sb="1" eb="2">
      <t>ミナミ</t>
    </rPh>
    <rPh sb="2" eb="3">
      <t>コシ</t>
    </rPh>
    <rPh sb="3" eb="4">
      <t>マエ</t>
    </rPh>
    <rPh sb="4" eb="5">
      <t>チョウ</t>
    </rPh>
    <phoneticPr fontId="3"/>
  </si>
  <si>
    <t>（旧河野町）</t>
    <rPh sb="1" eb="2">
      <t>キュウ</t>
    </rPh>
    <rPh sb="2" eb="4">
      <t>コウノ</t>
    </rPh>
    <rPh sb="4" eb="5">
      <t>チョウ</t>
    </rPh>
    <phoneticPr fontId="3"/>
  </si>
  <si>
    <t>45.12.24</t>
    <phoneticPr fontId="3"/>
  </si>
  <si>
    <t>(57.2.13)</t>
    <phoneticPr fontId="3"/>
  </si>
  <si>
    <t>　大渡・下荒井</t>
    <rPh sb="1" eb="2">
      <t>オオ</t>
    </rPh>
    <rPh sb="2" eb="3">
      <t>ワタリ</t>
    </rPh>
    <rPh sb="4" eb="5">
      <t>シモ</t>
    </rPh>
    <rPh sb="5" eb="7">
      <t>アライ</t>
    </rPh>
    <phoneticPr fontId="3"/>
  </si>
  <si>
    <t>（旧朝日町）</t>
    <rPh sb="1" eb="2">
      <t>キュウ</t>
    </rPh>
    <rPh sb="2" eb="4">
      <t>アサヒ</t>
    </rPh>
    <rPh sb="4" eb="5">
      <t>チョウ</t>
    </rPh>
    <phoneticPr fontId="3"/>
  </si>
  <si>
    <t>30. 5.11</t>
    <phoneticPr fontId="3"/>
  </si>
  <si>
    <t>H9認定</t>
    <rPh sb="2" eb="4">
      <t>ニンテイ</t>
    </rPh>
    <phoneticPr fontId="3"/>
  </si>
  <si>
    <t>　漆原・下野田</t>
    <rPh sb="1" eb="3">
      <t>ウルシハラ</t>
    </rPh>
    <rPh sb="4" eb="5">
      <t>シモ</t>
    </rPh>
    <rPh sb="5" eb="7">
      <t>ノダ</t>
    </rPh>
    <phoneticPr fontId="3"/>
  </si>
  <si>
    <t xml:space="preserve"> 越 前 町</t>
    <rPh sb="1" eb="2">
      <t>コシ</t>
    </rPh>
    <rPh sb="3" eb="4">
      <t>マエ</t>
    </rPh>
    <rPh sb="5" eb="6">
      <t>チョウ</t>
    </rPh>
    <phoneticPr fontId="3"/>
  </si>
  <si>
    <t>（旧宮崎村）</t>
    <rPh sb="1" eb="2">
      <t>キュウ</t>
    </rPh>
    <rPh sb="2" eb="5">
      <t>ミヤザキムラ</t>
    </rPh>
    <phoneticPr fontId="3"/>
  </si>
  <si>
    <t xml:space="preserve"> 美浜町</t>
    <rPh sb="1" eb="3">
      <t>ミハマ</t>
    </rPh>
    <rPh sb="3" eb="4">
      <t>チョウ</t>
    </rPh>
    <phoneticPr fontId="3"/>
  </si>
  <si>
    <t>　竹　田</t>
    <rPh sb="1" eb="2">
      <t>タケ</t>
    </rPh>
    <rPh sb="3" eb="4">
      <t>タ</t>
    </rPh>
    <phoneticPr fontId="3"/>
  </si>
  <si>
    <t>48.  4. 16-62.  6. 15</t>
  </si>
  <si>
    <t>（旧越前町）</t>
    <rPh sb="1" eb="2">
      <t>キュウ</t>
    </rPh>
    <rPh sb="2" eb="4">
      <t>エチゼン</t>
    </rPh>
    <rPh sb="4" eb="5">
      <t>チョウ</t>
    </rPh>
    <phoneticPr fontId="3"/>
  </si>
  <si>
    <t>17. 2. 1</t>
    <phoneticPr fontId="3"/>
  </si>
  <si>
    <t>　（耳・山東）</t>
    <rPh sb="2" eb="3">
      <t>ミミ</t>
    </rPh>
    <rPh sb="4" eb="5">
      <t>ヤマ</t>
    </rPh>
    <rPh sb="5" eb="6">
      <t>ヒガシ</t>
    </rPh>
    <phoneticPr fontId="3"/>
  </si>
  <si>
    <t>　棗砂丘</t>
    <rPh sb="1" eb="2">
      <t>ナツメ</t>
    </rPh>
    <rPh sb="2" eb="4">
      <t>サキュウ</t>
    </rPh>
    <phoneticPr fontId="3"/>
  </si>
  <si>
    <t xml:space="preserve"> 美浜町</t>
    <rPh sb="1" eb="4">
      <t>ミハマチョウ</t>
    </rPh>
    <phoneticPr fontId="3"/>
  </si>
  <si>
    <t>（旧織田町）</t>
    <rPh sb="1" eb="2">
      <t>キュウ</t>
    </rPh>
    <rPh sb="2" eb="4">
      <t>オダ</t>
    </rPh>
    <rPh sb="4" eb="5">
      <t>チョウ</t>
    </rPh>
    <phoneticPr fontId="3"/>
  </si>
  <si>
    <t>　春江</t>
    <rPh sb="1" eb="3">
      <t>ハルエ</t>
    </rPh>
    <phoneticPr fontId="3"/>
  </si>
  <si>
    <t>27. 5.25</t>
    <phoneticPr fontId="3"/>
  </si>
  <si>
    <t>美浜町</t>
    <rPh sb="0" eb="1">
      <t>ビ</t>
    </rPh>
    <rPh sb="1" eb="2">
      <t>ハマ</t>
    </rPh>
    <rPh sb="2" eb="3">
      <t>チョウ</t>
    </rPh>
    <phoneticPr fontId="3"/>
  </si>
  <si>
    <t>30.10.25</t>
    <phoneticPr fontId="3"/>
  </si>
  <si>
    <t>H10認定</t>
    <rPh sb="3" eb="5">
      <t>ニンテイ</t>
    </rPh>
    <phoneticPr fontId="3"/>
  </si>
  <si>
    <t xml:space="preserve"> 若 狭 町</t>
    <rPh sb="1" eb="2">
      <t>ジャク</t>
    </rPh>
    <rPh sb="3" eb="4">
      <t>キョウ</t>
    </rPh>
    <rPh sb="5" eb="6">
      <t>チョウ</t>
    </rPh>
    <phoneticPr fontId="3"/>
  </si>
  <si>
    <t>高浜町</t>
    <rPh sb="0" eb="1">
      <t>タカ</t>
    </rPh>
    <rPh sb="1" eb="2">
      <t>ハマ</t>
    </rPh>
    <rPh sb="2" eb="3">
      <t>チョウ</t>
    </rPh>
    <phoneticPr fontId="3"/>
  </si>
  <si>
    <t>30. 2.14</t>
    <phoneticPr fontId="3"/>
  </si>
  <si>
    <t>41.12.20</t>
    <phoneticPr fontId="3"/>
  </si>
  <si>
    <t xml:space="preserve"> 越前町　</t>
    <rPh sb="1" eb="3">
      <t>エチゼン</t>
    </rPh>
    <rPh sb="3" eb="4">
      <t>チョウ</t>
    </rPh>
    <phoneticPr fontId="3"/>
  </si>
  <si>
    <t>若狭町</t>
    <rPh sb="0" eb="2">
      <t>ワカサ</t>
    </rPh>
    <rPh sb="2" eb="3">
      <t>チョウ</t>
    </rPh>
    <phoneticPr fontId="3"/>
  </si>
  <si>
    <t>（旧三方町）</t>
    <rPh sb="1" eb="2">
      <t>キュウ</t>
    </rPh>
    <rPh sb="2" eb="4">
      <t>ミカタ</t>
    </rPh>
    <rPh sb="4" eb="5">
      <t>チョウ</t>
    </rPh>
    <phoneticPr fontId="3"/>
  </si>
  <si>
    <t>30. 4.17</t>
    <phoneticPr fontId="3"/>
  </si>
  <si>
    <t xml:space="preserve"> おおい町</t>
    <rPh sb="4" eb="5">
      <t>チョウ</t>
    </rPh>
    <phoneticPr fontId="3"/>
  </si>
  <si>
    <t>（旧上中町）</t>
    <rPh sb="1" eb="2">
      <t>キュウ</t>
    </rPh>
    <rPh sb="2" eb="5">
      <t>カミナカチョウ</t>
    </rPh>
    <phoneticPr fontId="3"/>
  </si>
  <si>
    <t>（旧大飯町）</t>
    <rPh sb="1" eb="2">
      <t>キュウ</t>
    </rPh>
    <rPh sb="2" eb="4">
      <t>オオイ</t>
    </rPh>
    <rPh sb="4" eb="5">
      <t>チョウ</t>
    </rPh>
    <phoneticPr fontId="3"/>
  </si>
  <si>
    <t>30. 9.26</t>
    <phoneticPr fontId="3"/>
  </si>
  <si>
    <t>（旧名田庄村）</t>
    <rPh sb="1" eb="2">
      <t>キュウ</t>
    </rPh>
    <rPh sb="2" eb="5">
      <t>ナタショウ</t>
    </rPh>
    <rPh sb="5" eb="6">
      <t>ムラ</t>
    </rPh>
    <phoneticPr fontId="3"/>
  </si>
  <si>
    <t>26. 8. 8</t>
    <phoneticPr fontId="3"/>
  </si>
  <si>
    <t>18. 3. 3</t>
    <phoneticPr fontId="3"/>
  </si>
  <si>
    <t>担当課名</t>
    <rPh sb="0" eb="2">
      <t>タントウ</t>
    </rPh>
    <rPh sb="2" eb="3">
      <t>カ</t>
    </rPh>
    <rPh sb="3" eb="4">
      <t>メイ</t>
    </rPh>
    <phoneticPr fontId="3"/>
  </si>
  <si>
    <t>中山間農業・畜産課</t>
    <rPh sb="0" eb="5">
      <t>チュウサンカンノウギョウ</t>
    </rPh>
    <rPh sb="6" eb="9">
      <t>チクサンカ</t>
    </rPh>
    <phoneticPr fontId="3"/>
  </si>
  <si>
    <t>市町振興課</t>
    <rPh sb="0" eb="1">
      <t>シ</t>
    </rPh>
    <rPh sb="1" eb="2">
      <t>マチ</t>
    </rPh>
    <rPh sb="2" eb="5">
      <t>シンコウカ</t>
    </rPh>
    <phoneticPr fontId="3"/>
  </si>
  <si>
    <t>中山間農業・畜産課</t>
    <rPh sb="0" eb="1">
      <t>チュウ</t>
    </rPh>
    <rPh sb="1" eb="3">
      <t>サンカン</t>
    </rPh>
    <rPh sb="3" eb="5">
      <t>ノウギョウ</t>
    </rPh>
    <rPh sb="6" eb="9">
      <t>チクサンカ</t>
    </rPh>
    <phoneticPr fontId="3"/>
  </si>
  <si>
    <t>土木管理課</t>
    <rPh sb="0" eb="2">
      <t>ドボク</t>
    </rPh>
    <rPh sb="2" eb="5">
      <t>カンリカ</t>
    </rPh>
    <phoneticPr fontId="3"/>
  </si>
  <si>
    <t>園芸振興課</t>
    <rPh sb="0" eb="2">
      <t>エンゲイ</t>
    </rPh>
    <rPh sb="2" eb="4">
      <t>シンコウ</t>
    </rPh>
    <rPh sb="4" eb="5">
      <t>カ</t>
    </rPh>
    <phoneticPr fontId="3"/>
  </si>
  <si>
    <t>県産材活用課</t>
    <rPh sb="0" eb="6">
      <t>ケン</t>
    </rPh>
    <phoneticPr fontId="3"/>
  </si>
  <si>
    <t>（注）　（法）：法律に基づくもの　（要）：要網・要領に基づくもの</t>
    <rPh sb="1" eb="2">
      <t>チュウ</t>
    </rPh>
    <rPh sb="5" eb="6">
      <t>ホウ</t>
    </rPh>
    <rPh sb="8" eb="10">
      <t>ホウリツ</t>
    </rPh>
    <rPh sb="11" eb="12">
      <t>モト</t>
    </rPh>
    <rPh sb="18" eb="19">
      <t>ヨウ</t>
    </rPh>
    <rPh sb="21" eb="22">
      <t>ヨウ</t>
    </rPh>
    <rPh sb="22" eb="23">
      <t>モウ</t>
    </rPh>
    <rPh sb="24" eb="26">
      <t>ヨウリョウ</t>
    </rPh>
    <rPh sb="27" eb="28">
      <t>モト</t>
    </rPh>
    <phoneticPr fontId="3"/>
  </si>
  <si>
    <t>第９表　家畜の飼養戸数および飼養頭羽数の推移</t>
    <rPh sb="0" eb="1">
      <t>ダイ</t>
    </rPh>
    <rPh sb="2" eb="3">
      <t>ヒョウ</t>
    </rPh>
    <rPh sb="4" eb="6">
      <t>カチク</t>
    </rPh>
    <rPh sb="7" eb="9">
      <t>シヨウ</t>
    </rPh>
    <rPh sb="9" eb="11">
      <t>コスウ</t>
    </rPh>
    <rPh sb="14" eb="16">
      <t>シヨウ</t>
    </rPh>
    <rPh sb="16" eb="17">
      <t>アタマ</t>
    </rPh>
    <rPh sb="17" eb="18">
      <t>ハネ</t>
    </rPh>
    <rPh sb="18" eb="19">
      <t>スウ</t>
    </rPh>
    <rPh sb="20" eb="22">
      <t>スイイ</t>
    </rPh>
    <phoneticPr fontId="5"/>
  </si>
  <si>
    <t>　　　　　　　単位：戸、頭、羽</t>
    <rPh sb="7" eb="9">
      <t>タンイ</t>
    </rPh>
    <rPh sb="10" eb="11">
      <t>コ</t>
    </rPh>
    <rPh sb="12" eb="13">
      <t>トウ</t>
    </rPh>
    <rPh sb="14" eb="15">
      <t>ハ</t>
    </rPh>
    <phoneticPr fontId="5"/>
  </si>
  <si>
    <t>家畜名</t>
    <rPh sb="0" eb="2">
      <t>カチク</t>
    </rPh>
    <rPh sb="2" eb="3">
      <t>メイ</t>
    </rPh>
    <phoneticPr fontId="5"/>
  </si>
  <si>
    <t>乳用牛</t>
    <rPh sb="0" eb="1">
      <t>ニュウ</t>
    </rPh>
    <rPh sb="1" eb="2">
      <t>ヨウ</t>
    </rPh>
    <rPh sb="2" eb="3">
      <t>ウシ</t>
    </rPh>
    <phoneticPr fontId="5"/>
  </si>
  <si>
    <t>肉用牛</t>
    <rPh sb="0" eb="2">
      <t>ニクヨウ</t>
    </rPh>
    <rPh sb="2" eb="3">
      <t>ウシ</t>
    </rPh>
    <phoneticPr fontId="5"/>
  </si>
  <si>
    <t>豚</t>
    <rPh sb="0" eb="1">
      <t>ブタ</t>
    </rPh>
    <phoneticPr fontId="5"/>
  </si>
  <si>
    <t>採卵鶏
(100羽以上）</t>
    <rPh sb="0" eb="3">
      <t>サイランケイ</t>
    </rPh>
    <rPh sb="8" eb="9">
      <t>ハネ</t>
    </rPh>
    <rPh sb="9" eb="11">
      <t>イジョウ</t>
    </rPh>
    <phoneticPr fontId="5"/>
  </si>
  <si>
    <t>肉養鶏</t>
    <rPh sb="0" eb="1">
      <t>ニク</t>
    </rPh>
    <rPh sb="1" eb="3">
      <t>ヨウケイ</t>
    </rPh>
    <phoneticPr fontId="5"/>
  </si>
  <si>
    <t>項目</t>
    <rPh sb="0" eb="2">
      <t>コウモク</t>
    </rPh>
    <phoneticPr fontId="5"/>
  </si>
  <si>
    <t>飼養戸数</t>
    <rPh sb="0" eb="2">
      <t>シヨウ</t>
    </rPh>
    <rPh sb="2" eb="4">
      <t>コスウ</t>
    </rPh>
    <phoneticPr fontId="5"/>
  </si>
  <si>
    <t>飼養頭数</t>
    <rPh sb="0" eb="2">
      <t>シヨウ</t>
    </rPh>
    <rPh sb="2" eb="3">
      <t>トウ</t>
    </rPh>
    <rPh sb="3" eb="4">
      <t>スウ</t>
    </rPh>
    <phoneticPr fontId="5"/>
  </si>
  <si>
    <t>一戸平均</t>
    <rPh sb="0" eb="1">
      <t>イチ</t>
    </rPh>
    <rPh sb="1" eb="2">
      <t>ト</t>
    </rPh>
    <rPh sb="2" eb="4">
      <t>ヘイキン</t>
    </rPh>
    <phoneticPr fontId="3"/>
  </si>
  <si>
    <t>年度</t>
    <rPh sb="0" eb="2">
      <t>ネンド</t>
    </rPh>
    <phoneticPr fontId="3"/>
  </si>
  <si>
    <t>R2</t>
    <phoneticPr fontId="3"/>
  </si>
  <si>
    <t>R3</t>
  </si>
  <si>
    <t>「農林水産省　S60～H17　畜産統計」</t>
    <rPh sb="1" eb="3">
      <t>ノウリン</t>
    </rPh>
    <rPh sb="3" eb="6">
      <t>スイサンショウ</t>
    </rPh>
    <rPh sb="15" eb="17">
      <t>チクサン</t>
    </rPh>
    <rPh sb="17" eb="19">
      <t>トウケイ</t>
    </rPh>
    <phoneticPr fontId="3"/>
  </si>
  <si>
    <t>「農林水産省　S60～H17　食鳥流通統計調査」</t>
    <rPh sb="1" eb="3">
      <t>ノウリン</t>
    </rPh>
    <rPh sb="3" eb="6">
      <t>スイサンショウ</t>
    </rPh>
    <rPh sb="15" eb="17">
      <t>ショクチョウ</t>
    </rPh>
    <rPh sb="17" eb="19">
      <t>リュウツウ</t>
    </rPh>
    <rPh sb="19" eb="21">
      <t>トウケイ</t>
    </rPh>
    <rPh sb="21" eb="23">
      <t>チョウサ</t>
    </rPh>
    <phoneticPr fontId="3"/>
  </si>
  <si>
    <r>
      <t>「中山間農業・畜産課　H22～</t>
    </r>
    <r>
      <rPr>
        <sz val="10"/>
        <color rgb="FFFF0000"/>
        <rFont val="ＭＳ Ｐ明朝"/>
        <family val="1"/>
        <charset val="128"/>
      </rPr>
      <t>R3</t>
    </r>
    <r>
      <rPr>
        <sz val="10"/>
        <rFont val="ＭＳ Ｐ明朝"/>
        <family val="1"/>
        <charset val="128"/>
      </rPr>
      <t>　家畜頭羽数調査」</t>
    </r>
    <rPh sb="1" eb="6">
      <t>チュウサンカンノウギョウ</t>
    </rPh>
    <rPh sb="7" eb="10">
      <t>チクサンカ</t>
    </rPh>
    <rPh sb="18" eb="20">
      <t>カチク</t>
    </rPh>
    <rPh sb="20" eb="21">
      <t>アタマ</t>
    </rPh>
    <rPh sb="21" eb="22">
      <t>ハネ</t>
    </rPh>
    <rPh sb="22" eb="25">
      <t>カズチョウサ</t>
    </rPh>
    <phoneticPr fontId="3"/>
  </si>
  <si>
    <t>（注）　官公庁・学校を含む</t>
    <rPh sb="4" eb="7">
      <t>カンコウチョウ</t>
    </rPh>
    <rPh sb="8" eb="10">
      <t>ガッコウ</t>
    </rPh>
    <rPh sb="11" eb="12">
      <t>フク</t>
    </rPh>
    <phoneticPr fontId="5"/>
  </si>
  <si>
    <r>
      <t>第10表　家畜の市町別飼養頭羽数（</t>
    </r>
    <r>
      <rPr>
        <sz val="14"/>
        <color rgb="FFFF0000"/>
        <rFont val="ＭＳ Ｐ明朝"/>
        <family val="1"/>
        <charset val="128"/>
      </rPr>
      <t>令和3年3月現在</t>
    </r>
    <r>
      <rPr>
        <sz val="14"/>
        <rFont val="ＭＳ Ｐ明朝"/>
        <family val="1"/>
        <charset val="128"/>
      </rPr>
      <t>）</t>
    </r>
    <rPh sb="0" eb="1">
      <t>ダイ</t>
    </rPh>
    <rPh sb="3" eb="4">
      <t>ヒョウ</t>
    </rPh>
    <rPh sb="5" eb="7">
      <t>カチク</t>
    </rPh>
    <rPh sb="8" eb="9">
      <t>シ</t>
    </rPh>
    <rPh sb="9" eb="10">
      <t>マチ</t>
    </rPh>
    <rPh sb="10" eb="11">
      <t>ベツ</t>
    </rPh>
    <rPh sb="11" eb="13">
      <t>シヨウ</t>
    </rPh>
    <rPh sb="13" eb="14">
      <t>トウ</t>
    </rPh>
    <rPh sb="14" eb="16">
      <t>ハスウ</t>
    </rPh>
    <rPh sb="17" eb="19">
      <t>レイワ</t>
    </rPh>
    <rPh sb="20" eb="21">
      <t>ネン</t>
    </rPh>
    <rPh sb="21" eb="22">
      <t>ヘイネン</t>
    </rPh>
    <rPh sb="22" eb="23">
      <t>ガツ</t>
    </rPh>
    <rPh sb="23" eb="25">
      <t>ゲンザイ</t>
    </rPh>
    <phoneticPr fontId="5"/>
  </si>
  <si>
    <t>飼養
戸数</t>
    <rPh sb="0" eb="2">
      <t>シヨウ</t>
    </rPh>
    <rPh sb="3" eb="5">
      <t>コスウ</t>
    </rPh>
    <phoneticPr fontId="5"/>
  </si>
  <si>
    <t>飼養
頭数</t>
    <rPh sb="0" eb="2">
      <t>シヨウ</t>
    </rPh>
    <rPh sb="3" eb="4">
      <t>トウ</t>
    </rPh>
    <rPh sb="4" eb="5">
      <t>スウ</t>
    </rPh>
    <phoneticPr fontId="5"/>
  </si>
  <si>
    <t>飼養
羽数</t>
    <rPh sb="0" eb="2">
      <t>シヨウ</t>
    </rPh>
    <rPh sb="3" eb="4">
      <t>ハ</t>
    </rPh>
    <rPh sb="4" eb="5">
      <t>スウ</t>
    </rPh>
    <phoneticPr fontId="5"/>
  </si>
  <si>
    <t>市町名</t>
    <rPh sb="0" eb="1">
      <t>シ</t>
    </rPh>
    <rPh sb="1" eb="2">
      <t>マチ</t>
    </rPh>
    <rPh sb="2" eb="3">
      <t>メイ</t>
    </rPh>
    <phoneticPr fontId="3"/>
  </si>
  <si>
    <t>福井県</t>
    <rPh sb="0" eb="3">
      <t>フクイケン</t>
    </rPh>
    <phoneticPr fontId="5"/>
  </si>
  <si>
    <t>23（22）</t>
    <phoneticPr fontId="3"/>
  </si>
  <si>
    <t>福井市</t>
    <rPh sb="0" eb="2">
      <t>フクイ</t>
    </rPh>
    <rPh sb="2" eb="3">
      <t>シ</t>
    </rPh>
    <phoneticPr fontId="5"/>
  </si>
  <si>
    <t>鯖江市</t>
    <rPh sb="0" eb="3">
      <t>サバエシ</t>
    </rPh>
    <phoneticPr fontId="5"/>
  </si>
  <si>
    <t>2*</t>
    <phoneticPr fontId="3"/>
  </si>
  <si>
    <t>越前市</t>
    <rPh sb="0" eb="3">
      <t>エチゼンシ</t>
    </rPh>
    <phoneticPr fontId="5"/>
  </si>
  <si>
    <t>4*</t>
    <phoneticPr fontId="3"/>
  </si>
  <si>
    <t>永平寺町</t>
    <rPh sb="0" eb="4">
      <t>エイヘイジチョウ</t>
    </rPh>
    <phoneticPr fontId="5"/>
  </si>
  <si>
    <t>池田町</t>
    <rPh sb="0" eb="3">
      <t>イケダチョウ</t>
    </rPh>
    <phoneticPr fontId="5"/>
  </si>
  <si>
    <t>南越前町</t>
    <rPh sb="0" eb="4">
      <t>ミナミエチゼンチョウ</t>
    </rPh>
    <phoneticPr fontId="5"/>
  </si>
  <si>
    <t>越前町</t>
    <rPh sb="0" eb="3">
      <t>エチゼンチョウ</t>
    </rPh>
    <phoneticPr fontId="5"/>
  </si>
  <si>
    <t>美浜町</t>
    <rPh sb="0" eb="3">
      <t>ミハマチョウ</t>
    </rPh>
    <phoneticPr fontId="5"/>
  </si>
  <si>
    <t>高浜町</t>
    <rPh sb="0" eb="3">
      <t>タカハマチョウ</t>
    </rPh>
    <phoneticPr fontId="5"/>
  </si>
  <si>
    <t>若狭町</t>
    <rPh sb="0" eb="3">
      <t>ワカサチョウ</t>
    </rPh>
    <phoneticPr fontId="5"/>
  </si>
  <si>
    <r>
      <t>「中山間農業・畜産課　</t>
    </r>
    <r>
      <rPr>
        <sz val="10"/>
        <color rgb="FFFF0000"/>
        <rFont val="ＭＳ Ｐ明朝"/>
        <family val="1"/>
        <charset val="128"/>
      </rPr>
      <t>R2</t>
    </r>
    <r>
      <rPr>
        <sz val="10"/>
        <rFont val="ＭＳ Ｐ明朝"/>
        <family val="1"/>
        <charset val="128"/>
      </rPr>
      <t>　家畜頭羽数調査」</t>
    </r>
    <rPh sb="1" eb="6">
      <t>チュウサンカンノウギョウ</t>
    </rPh>
    <rPh sb="7" eb="10">
      <t>チクサンカ</t>
    </rPh>
    <rPh sb="14" eb="16">
      <t>カチク</t>
    </rPh>
    <rPh sb="16" eb="17">
      <t>アタマ</t>
    </rPh>
    <rPh sb="17" eb="18">
      <t>ハネ</t>
    </rPh>
    <rPh sb="18" eb="19">
      <t>カズ</t>
    </rPh>
    <rPh sb="19" eb="21">
      <t>チョウサ</t>
    </rPh>
    <phoneticPr fontId="5"/>
  </si>
  <si>
    <t>（注）　官公庁・学校を除く</t>
    <rPh sb="4" eb="7">
      <t>カンコウチョウ</t>
    </rPh>
    <rPh sb="8" eb="10">
      <t>ガッコウ</t>
    </rPh>
    <rPh sb="11" eb="12">
      <t>ノゾ</t>
    </rPh>
    <phoneticPr fontId="5"/>
  </si>
  <si>
    <r>
      <t>第11表　飼養規模別農家数（</t>
    </r>
    <r>
      <rPr>
        <sz val="14"/>
        <color rgb="FFFF0000"/>
        <rFont val="ＭＳ Ｐ明朝"/>
        <family val="1"/>
        <charset val="128"/>
      </rPr>
      <t>令和3年</t>
    </r>
    <r>
      <rPr>
        <sz val="14"/>
        <rFont val="ＭＳ Ｐ明朝"/>
        <family val="1"/>
        <charset val="128"/>
      </rPr>
      <t>3月現在）</t>
    </r>
    <rPh sb="0" eb="1">
      <t>ダイ</t>
    </rPh>
    <rPh sb="3" eb="4">
      <t>ヒョウ</t>
    </rPh>
    <rPh sb="5" eb="7">
      <t>シヨウ</t>
    </rPh>
    <rPh sb="7" eb="9">
      <t>キボ</t>
    </rPh>
    <rPh sb="9" eb="10">
      <t>ベツ</t>
    </rPh>
    <rPh sb="10" eb="12">
      <t>ノウカ</t>
    </rPh>
    <rPh sb="12" eb="13">
      <t>スウ</t>
    </rPh>
    <rPh sb="14" eb="16">
      <t>レイワ</t>
    </rPh>
    <rPh sb="17" eb="18">
      <t>ネン</t>
    </rPh>
    <rPh sb="18" eb="19">
      <t>ヘイネン</t>
    </rPh>
    <rPh sb="19" eb="20">
      <t>ガツ</t>
    </rPh>
    <rPh sb="20" eb="22">
      <t>ゲンザイ</t>
    </rPh>
    <phoneticPr fontId="5"/>
  </si>
  <si>
    <t>単位：戸</t>
    <phoneticPr fontId="3"/>
  </si>
  <si>
    <t>年度</t>
    <rPh sb="0" eb="1">
      <t>ネン</t>
    </rPh>
    <rPh sb="1" eb="2">
      <t>ド</t>
    </rPh>
    <phoneticPr fontId="5"/>
  </si>
  <si>
    <t>飼養規模</t>
    <rPh sb="0" eb="2">
      <t>シヨウ</t>
    </rPh>
    <rPh sb="2" eb="4">
      <t>キボ</t>
    </rPh>
    <phoneticPr fontId="5"/>
  </si>
  <si>
    <t>乳　用　牛</t>
    <rPh sb="0" eb="1">
      <t>ニュウ</t>
    </rPh>
    <rPh sb="2" eb="3">
      <t>ヨウ</t>
    </rPh>
    <rPh sb="4" eb="5">
      <t>ウシ</t>
    </rPh>
    <phoneticPr fontId="5"/>
  </si>
  <si>
    <t>子畜のみ</t>
    <rPh sb="0" eb="1">
      <t>コ</t>
    </rPh>
    <rPh sb="1" eb="2">
      <t>チク</t>
    </rPh>
    <phoneticPr fontId="5"/>
  </si>
  <si>
    <t>-</t>
    <phoneticPr fontId="5"/>
  </si>
  <si>
    <t>1～4</t>
    <phoneticPr fontId="3"/>
  </si>
  <si>
    <t>頭</t>
    <rPh sb="0" eb="1">
      <t>トウ</t>
    </rPh>
    <phoneticPr fontId="3"/>
  </si>
  <si>
    <t>5～9</t>
    <phoneticPr fontId="3"/>
  </si>
  <si>
    <t>10～14</t>
    <phoneticPr fontId="3"/>
  </si>
  <si>
    <t>15～29</t>
    <phoneticPr fontId="3"/>
  </si>
  <si>
    <t>30頭以上</t>
    <rPh sb="2" eb="3">
      <t>トウ</t>
    </rPh>
    <rPh sb="3" eb="5">
      <t>イジョウ</t>
    </rPh>
    <phoneticPr fontId="3"/>
  </si>
  <si>
    <t>計</t>
    <rPh sb="0" eb="1">
      <t>ケイ</t>
    </rPh>
    <phoneticPr fontId="5"/>
  </si>
  <si>
    <t>肉　用　牛</t>
    <rPh sb="0" eb="1">
      <t>ニク</t>
    </rPh>
    <rPh sb="2" eb="3">
      <t>ヨウ</t>
    </rPh>
    <rPh sb="4" eb="5">
      <t>ウシ</t>
    </rPh>
    <phoneticPr fontId="5"/>
  </si>
  <si>
    <t>10～19</t>
    <phoneticPr fontId="3"/>
  </si>
  <si>
    <t>20～29</t>
    <phoneticPr fontId="3"/>
  </si>
  <si>
    <t>30～49</t>
    <phoneticPr fontId="3"/>
  </si>
  <si>
    <t>50頭以上</t>
    <rPh sb="2" eb="3">
      <t>トウ</t>
    </rPh>
    <rPh sb="3" eb="5">
      <t>イジョウ</t>
    </rPh>
    <phoneticPr fontId="3"/>
  </si>
  <si>
    <t>肥育豚なし</t>
    <rPh sb="0" eb="2">
      <t>ヒイク</t>
    </rPh>
    <rPh sb="2" eb="3">
      <t>ブタ</t>
    </rPh>
    <phoneticPr fontId="5"/>
  </si>
  <si>
    <t>1～9</t>
    <phoneticPr fontId="3"/>
  </si>
  <si>
    <t>頭</t>
    <rPh sb="0" eb="1">
      <t>アタマ</t>
    </rPh>
    <phoneticPr fontId="3"/>
  </si>
  <si>
    <t>10～29</t>
    <phoneticPr fontId="3"/>
  </si>
  <si>
    <t>50～99</t>
    <phoneticPr fontId="3"/>
  </si>
  <si>
    <t>100頭以上</t>
    <rPh sb="3" eb="4">
      <t>トウ</t>
    </rPh>
    <rPh sb="4" eb="6">
      <t>イジョウ</t>
    </rPh>
    <phoneticPr fontId="5"/>
  </si>
  <si>
    <t>採　卵　鶏</t>
    <rPh sb="0" eb="1">
      <t>サイ</t>
    </rPh>
    <rPh sb="2" eb="3">
      <t>タマゴ</t>
    </rPh>
    <rPh sb="4" eb="5">
      <t>ニワトリ</t>
    </rPh>
    <phoneticPr fontId="5"/>
  </si>
  <si>
    <t>ひなのみ</t>
    <phoneticPr fontId="5"/>
  </si>
  <si>
    <t>1～99</t>
    <phoneticPr fontId="3"/>
  </si>
  <si>
    <t>羽</t>
    <rPh sb="0" eb="1">
      <t>ハネ</t>
    </rPh>
    <phoneticPr fontId="3"/>
  </si>
  <si>
    <t>100～499</t>
    <phoneticPr fontId="3"/>
  </si>
  <si>
    <t>500～999</t>
    <phoneticPr fontId="3"/>
  </si>
  <si>
    <t>1,000～2,999</t>
    <phoneticPr fontId="3"/>
  </si>
  <si>
    <t>3,000～4,999</t>
    <phoneticPr fontId="3"/>
  </si>
  <si>
    <t xml:space="preserve"> 5,000羽以上</t>
    <rPh sb="6" eb="7">
      <t>ハ</t>
    </rPh>
    <rPh sb="7" eb="9">
      <t>イジョウ</t>
    </rPh>
    <phoneticPr fontId="5"/>
  </si>
  <si>
    <t>※ブロイラー</t>
    <phoneticPr fontId="5"/>
  </si>
  <si>
    <t>1～999</t>
    <phoneticPr fontId="3"/>
  </si>
  <si>
    <t>5,000～9,999</t>
    <phoneticPr fontId="3"/>
  </si>
  <si>
    <t>10,000～29,999</t>
    <phoneticPr fontId="3"/>
  </si>
  <si>
    <t>30,000羽以上</t>
    <rPh sb="6" eb="7">
      <t>ハ</t>
    </rPh>
    <rPh sb="7" eb="9">
      <t>イジョウ</t>
    </rPh>
    <phoneticPr fontId="5"/>
  </si>
  <si>
    <t>（注）官公庁・学校を含む</t>
    <rPh sb="3" eb="6">
      <t>カンコウチョウ</t>
    </rPh>
    <rPh sb="7" eb="9">
      <t>ガッコウ</t>
    </rPh>
    <rPh sb="10" eb="11">
      <t>フク</t>
    </rPh>
    <phoneticPr fontId="5"/>
  </si>
  <si>
    <r>
      <t>「中山間農業・畜産課　H22～</t>
    </r>
    <r>
      <rPr>
        <sz val="10"/>
        <color rgb="FFFF0000"/>
        <rFont val="ＭＳ Ｐ明朝"/>
        <family val="1"/>
        <charset val="128"/>
      </rPr>
      <t>R3</t>
    </r>
    <r>
      <rPr>
        <sz val="10"/>
        <rFont val="ＭＳ Ｐ明朝"/>
        <family val="1"/>
        <charset val="128"/>
      </rPr>
      <t>　家畜頭羽数調査」</t>
    </r>
    <rPh sb="1" eb="6">
      <t>チュウサンカンノウギョウ</t>
    </rPh>
    <rPh sb="7" eb="10">
      <t>チクサンカ</t>
    </rPh>
    <rPh sb="18" eb="23">
      <t>カチクアタマハネカズ</t>
    </rPh>
    <rPh sb="23" eb="25">
      <t>チョウサ</t>
    </rPh>
    <phoneticPr fontId="3"/>
  </si>
  <si>
    <t>（注）ラウンドでの関係で内訳の計は必ずしも統計に一致しない。※年間出荷羽数規模別戸数</t>
    <rPh sb="9" eb="11">
      <t>カンケイ</t>
    </rPh>
    <rPh sb="12" eb="14">
      <t>ウチワケ</t>
    </rPh>
    <rPh sb="15" eb="16">
      <t>ケイ</t>
    </rPh>
    <rPh sb="17" eb="18">
      <t>カナラ</t>
    </rPh>
    <rPh sb="21" eb="23">
      <t>トウケイ</t>
    </rPh>
    <rPh sb="24" eb="26">
      <t>イッチ</t>
    </rPh>
    <phoneticPr fontId="5"/>
  </si>
  <si>
    <t>第12表　畜産物の自給実績</t>
    <rPh sb="0" eb="1">
      <t>ダイ</t>
    </rPh>
    <rPh sb="3" eb="4">
      <t>ヒョウ</t>
    </rPh>
    <rPh sb="5" eb="8">
      <t>チクサンブツ</t>
    </rPh>
    <rPh sb="9" eb="11">
      <t>ジキュウ</t>
    </rPh>
    <rPh sb="11" eb="13">
      <t>ジッセキ</t>
    </rPh>
    <phoneticPr fontId="5"/>
  </si>
  <si>
    <t>単位：t、%</t>
    <phoneticPr fontId="3"/>
  </si>
  <si>
    <t>年</t>
    <rPh sb="0" eb="1">
      <t>ネン</t>
    </rPh>
    <phoneticPr fontId="5"/>
  </si>
  <si>
    <t>牛　肉</t>
    <rPh sb="0" eb="1">
      <t>ウシ</t>
    </rPh>
    <rPh sb="2" eb="3">
      <t>ニク</t>
    </rPh>
    <phoneticPr fontId="5"/>
  </si>
  <si>
    <t>生産量</t>
    <rPh sb="0" eb="2">
      <t>セイサン</t>
    </rPh>
    <rPh sb="2" eb="3">
      <t>リョウ</t>
    </rPh>
    <phoneticPr fontId="5"/>
  </si>
  <si>
    <t>消費量</t>
    <rPh sb="0" eb="3">
      <t>ショウヒリョウ</t>
    </rPh>
    <phoneticPr fontId="5"/>
  </si>
  <si>
    <t>豚　肉</t>
    <rPh sb="0" eb="1">
      <t>ブタ</t>
    </rPh>
    <rPh sb="2" eb="3">
      <t>ニク</t>
    </rPh>
    <phoneticPr fontId="5"/>
  </si>
  <si>
    <t>鶏　肉</t>
    <rPh sb="0" eb="1">
      <t>ニワトリ</t>
    </rPh>
    <rPh sb="2" eb="3">
      <t>ニク</t>
    </rPh>
    <phoneticPr fontId="5"/>
  </si>
  <si>
    <t>自給率</t>
    <rPh sb="0" eb="3">
      <t>ジキュウリツ</t>
    </rPh>
    <phoneticPr fontId="5"/>
  </si>
  <si>
    <t>1人当たり
精肉消費量（kg）</t>
    <rPh sb="1" eb="2">
      <t>ニン</t>
    </rPh>
    <rPh sb="2" eb="3">
      <t>ア</t>
    </rPh>
    <rPh sb="6" eb="8">
      <t>セイニク</t>
    </rPh>
    <rPh sb="8" eb="11">
      <t>ショウヒリョウ</t>
    </rPh>
    <phoneticPr fontId="5"/>
  </si>
  <si>
    <t>牛　　　乳</t>
    <rPh sb="0" eb="1">
      <t>ウシ</t>
    </rPh>
    <rPh sb="4" eb="5">
      <t>ニュウ</t>
    </rPh>
    <phoneticPr fontId="5"/>
  </si>
  <si>
    <t>1人当たり
消費量
（kg）</t>
    <rPh sb="1" eb="2">
      <t>ニン</t>
    </rPh>
    <rPh sb="2" eb="3">
      <t>ア</t>
    </rPh>
    <rPh sb="6" eb="9">
      <t>ショウヒリョウ</t>
    </rPh>
    <phoneticPr fontId="5"/>
  </si>
  <si>
    <t>鶏　　　卵</t>
    <rPh sb="0" eb="1">
      <t>ニワトリ</t>
    </rPh>
    <rPh sb="4" eb="5">
      <t>タマゴ</t>
    </rPh>
    <phoneticPr fontId="5"/>
  </si>
  <si>
    <r>
      <t>「総務省　S60～</t>
    </r>
    <r>
      <rPr>
        <sz val="10"/>
        <color rgb="FFFF0000"/>
        <rFont val="ＭＳ Ｐ明朝"/>
        <family val="1"/>
        <charset val="128"/>
      </rPr>
      <t>R1</t>
    </r>
    <r>
      <rPr>
        <sz val="10"/>
        <rFont val="ＭＳ Ｐ明朝"/>
        <family val="1"/>
        <charset val="128"/>
      </rPr>
      <t>　家計調査」</t>
    </r>
    <rPh sb="1" eb="4">
      <t>ソウムショウ</t>
    </rPh>
    <rPh sb="12" eb="14">
      <t>カケイ</t>
    </rPh>
    <rPh sb="14" eb="16">
      <t>チョウサ</t>
    </rPh>
    <phoneticPr fontId="3"/>
  </si>
  <si>
    <r>
      <t>「福井県　S60～</t>
    </r>
    <r>
      <rPr>
        <sz val="10"/>
        <color rgb="FFFF0000"/>
        <rFont val="ＭＳ Ｐ明朝"/>
        <family val="1"/>
        <charset val="128"/>
      </rPr>
      <t>R1</t>
    </r>
    <r>
      <rPr>
        <sz val="10"/>
        <rFont val="ＭＳ Ｐ明朝"/>
        <family val="1"/>
        <charset val="128"/>
      </rPr>
      <t>　福井県の推計人口」</t>
    </r>
    <rPh sb="1" eb="4">
      <t>フクイケン</t>
    </rPh>
    <rPh sb="12" eb="15">
      <t>フクイケン</t>
    </rPh>
    <rPh sb="16" eb="18">
      <t>スイケイ</t>
    </rPh>
    <rPh sb="18" eb="20">
      <t>ジンコウ</t>
    </rPh>
    <phoneticPr fontId="3"/>
  </si>
  <si>
    <r>
      <t>「農林水産省　S60～</t>
    </r>
    <r>
      <rPr>
        <sz val="10"/>
        <color rgb="FFFF0000"/>
        <rFont val="ＭＳ Ｐ明朝"/>
        <family val="1"/>
        <charset val="128"/>
      </rPr>
      <t>R1</t>
    </r>
    <r>
      <rPr>
        <sz val="10"/>
        <rFont val="ＭＳ Ｐ明朝"/>
        <family val="1"/>
        <charset val="128"/>
      </rPr>
      <t>　牛乳乳製品統計調査」</t>
    </r>
    <rPh sb="1" eb="6">
      <t>ノウリンスイサンショウ</t>
    </rPh>
    <rPh sb="14" eb="16">
      <t>ギュウニュウ</t>
    </rPh>
    <rPh sb="16" eb="19">
      <t>ニュウセイヒン</t>
    </rPh>
    <rPh sb="19" eb="21">
      <t>トウケイ</t>
    </rPh>
    <rPh sb="21" eb="23">
      <t>チョウサ</t>
    </rPh>
    <phoneticPr fontId="3"/>
  </si>
  <si>
    <r>
      <t>「農林水産省　S60～</t>
    </r>
    <r>
      <rPr>
        <sz val="10"/>
        <color rgb="FFFF0000"/>
        <rFont val="ＭＳ Ｐ明朝"/>
        <family val="1"/>
        <charset val="128"/>
      </rPr>
      <t>R1</t>
    </r>
    <r>
      <rPr>
        <sz val="10"/>
        <rFont val="ＭＳ Ｐ明朝"/>
        <family val="1"/>
        <charset val="128"/>
      </rPr>
      <t>　畜産物流通調査」</t>
    </r>
    <rPh sb="1" eb="3">
      <t>ノウリン</t>
    </rPh>
    <rPh sb="3" eb="6">
      <t>スイサンショウ</t>
    </rPh>
    <rPh sb="14" eb="17">
      <t>チクサンブツ</t>
    </rPh>
    <rPh sb="17" eb="19">
      <t>リュウツウ</t>
    </rPh>
    <rPh sb="19" eb="21">
      <t>チョウサ</t>
    </rPh>
    <phoneticPr fontId="3"/>
  </si>
  <si>
    <t>（注）「－」は算出根拠となる農林水産省の公表数値なし</t>
    <rPh sb="7" eb="9">
      <t>サンシュツ</t>
    </rPh>
    <rPh sb="9" eb="11">
      <t>コンキョ</t>
    </rPh>
    <rPh sb="14" eb="16">
      <t>ノウリン</t>
    </rPh>
    <rPh sb="16" eb="19">
      <t>スイサンショウ</t>
    </rPh>
    <rPh sb="20" eb="22">
      <t>コウヒョウ</t>
    </rPh>
    <rPh sb="22" eb="24">
      <t>スウチ</t>
    </rPh>
    <phoneticPr fontId="5"/>
  </si>
  <si>
    <t>R2</t>
  </si>
  <si>
    <t>出典：農業振興地域整備計画総覧（R2.12月）［北陸農政局農村振興部］および農村振興課調べ</t>
    <rPh sb="0" eb="2">
      <t>シュッテン</t>
    </rPh>
    <rPh sb="3" eb="5">
      <t>ノウギョウ</t>
    </rPh>
    <rPh sb="5" eb="7">
      <t>シンコウ</t>
    </rPh>
    <rPh sb="7" eb="9">
      <t>チイキ</t>
    </rPh>
    <rPh sb="9" eb="11">
      <t>セイビ</t>
    </rPh>
    <rPh sb="11" eb="13">
      <t>ケイカク</t>
    </rPh>
    <rPh sb="13" eb="15">
      <t>ソウラン</t>
    </rPh>
    <rPh sb="21" eb="22">
      <t>ガツ</t>
    </rPh>
    <rPh sb="24" eb="26">
      <t>ホクリク</t>
    </rPh>
    <rPh sb="26" eb="29">
      <t>ノウセイキョク</t>
    </rPh>
    <rPh sb="29" eb="31">
      <t>ノウソン</t>
    </rPh>
    <rPh sb="31" eb="33">
      <t>シンコウ</t>
    </rPh>
    <rPh sb="33" eb="34">
      <t>ブ</t>
    </rPh>
    <rPh sb="38" eb="40">
      <t>ノウソン</t>
    </rPh>
    <rPh sb="40" eb="42">
      <t>シンコウ</t>
    </rPh>
    <rPh sb="42" eb="43">
      <t>カ</t>
    </rPh>
    <rPh sb="43" eb="44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</si>
</sst>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_ * #,##0.0_ ;_ * \-#,##0.0_ ;_ * &quot;-&quot;_ ;_ @_ "/>
    <numFmt numFmtId="177" formatCode="#,##0.0;[Red]\-#,##0.0"/>
    <numFmt numFmtId="178" formatCode="0.0_ "/>
    <numFmt numFmtId="179" formatCode="#,##0.0_ "/>
    <numFmt numFmtId="180" formatCode="#,##0_ "/>
    <numFmt numFmtId="181" formatCode="#,##0.0_);[Red]\(#,##0.0\)"/>
    <numFmt numFmtId="182" formatCode="0.0_);[Red]\(0.0\)"/>
  </numFmts>
  <fonts count="4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u/>
      <sz val="10"/>
      <name val="ＭＳ Ｐ明朝"/>
      <family val="1"/>
      <charset val="128"/>
    </font>
    <font>
      <sz val="9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4"/>
      <name val="游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indexed="64"/>
      </top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5" fillId="0" borderId="0"/>
    <xf numFmtId="38" fontId="3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609">
    <xf numFmtId="0" fontId="0" fillId="0" borderId="0" xfId="0">
      <alignment vertical="center"/>
    </xf>
    <xf numFmtId="0" fontId="9" fillId="0" borderId="0" xfId="0" applyFont="1">
      <alignment vertical="center"/>
    </xf>
    <xf numFmtId="38" fontId="12" fillId="0" borderId="0" xfId="2" applyFont="1" applyFill="1">
      <alignment vertical="center"/>
    </xf>
    <xf numFmtId="38" fontId="4" fillId="0" borderId="0" xfId="2" applyFont="1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7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180" fontId="4" fillId="0" borderId="1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17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textRotation="255" shrinkToFit="1"/>
    </xf>
    <xf numFmtId="38" fontId="7" fillId="0" borderId="6" xfId="2" applyFont="1" applyFill="1" applyBorder="1" applyAlignment="1">
      <alignment vertical="center" shrinkToFit="1"/>
    </xf>
    <xf numFmtId="38" fontId="7" fillId="0" borderId="6" xfId="2" applyFont="1" applyFill="1" applyBorder="1" applyAlignment="1">
      <alignment horizontal="right" vertical="center" shrinkToFit="1"/>
    </xf>
    <xf numFmtId="38" fontId="7" fillId="0" borderId="8" xfId="2" applyFont="1" applyFill="1" applyBorder="1" applyAlignment="1">
      <alignment horizontal="right" vertical="center" shrinkToFit="1"/>
    </xf>
    <xf numFmtId="38" fontId="7" fillId="0" borderId="14" xfId="2" applyFont="1" applyFill="1" applyBorder="1" applyAlignment="1">
      <alignment horizontal="right" vertical="center" shrinkToFit="1"/>
    </xf>
    <xf numFmtId="38" fontId="7" fillId="0" borderId="7" xfId="2" applyFont="1" applyFill="1" applyBorder="1" applyAlignment="1">
      <alignment horizontal="right" vertical="center" shrinkToFit="1"/>
    </xf>
    <xf numFmtId="38" fontId="7" fillId="0" borderId="9" xfId="2" applyFont="1" applyFill="1" applyBorder="1" applyAlignment="1">
      <alignment vertical="center" shrinkToFit="1"/>
    </xf>
    <xf numFmtId="38" fontId="7" fillId="0" borderId="5" xfId="2" applyFont="1" applyFill="1" applyBorder="1" applyAlignment="1">
      <alignment vertical="center" shrinkToFit="1"/>
    </xf>
    <xf numFmtId="38" fontId="7" fillId="0" borderId="12" xfId="2" applyFont="1" applyFill="1" applyBorder="1" applyAlignment="1">
      <alignment vertical="center" shrinkToFit="1"/>
    </xf>
    <xf numFmtId="38" fontId="7" fillId="0" borderId="4" xfId="2" applyFont="1" applyFill="1" applyBorder="1" applyAlignment="1">
      <alignment vertical="center" shrinkToFit="1"/>
    </xf>
    <xf numFmtId="38" fontId="7" fillId="0" borderId="8" xfId="2" applyFont="1" applyFill="1" applyBorder="1" applyAlignment="1">
      <alignment vertical="center" shrinkToFit="1"/>
    </xf>
    <xf numFmtId="38" fontId="7" fillId="0" borderId="10" xfId="2" applyFont="1" applyFill="1" applyBorder="1" applyAlignment="1">
      <alignment vertical="center" shrinkToFit="1"/>
    </xf>
    <xf numFmtId="38" fontId="7" fillId="0" borderId="0" xfId="2" applyFont="1" applyFill="1" applyBorder="1" applyAlignment="1">
      <alignment vertical="center" shrinkToFit="1"/>
    </xf>
    <xf numFmtId="38" fontId="7" fillId="0" borderId="13" xfId="2" applyFont="1" applyFill="1" applyBorder="1" applyAlignment="1">
      <alignment vertical="center" shrinkToFit="1"/>
    </xf>
    <xf numFmtId="38" fontId="7" fillId="0" borderId="11" xfId="2" applyFont="1" applyFill="1" applyBorder="1" applyAlignment="1">
      <alignment vertical="center" shrinkToFit="1"/>
    </xf>
    <xf numFmtId="177" fontId="7" fillId="0" borderId="9" xfId="2" applyNumberFormat="1" applyFont="1" applyFill="1" applyBorder="1" applyAlignment="1">
      <alignment vertical="center" shrinkToFit="1"/>
    </xf>
    <xf numFmtId="38" fontId="7" fillId="0" borderId="9" xfId="2" applyFont="1" applyFill="1" applyBorder="1" applyAlignment="1">
      <alignment horizontal="right" vertical="center" shrinkToFit="1"/>
    </xf>
    <xf numFmtId="38" fontId="7" fillId="0" borderId="5" xfId="2" applyFont="1" applyFill="1" applyBorder="1" applyAlignment="1">
      <alignment horizontal="right" vertical="center" shrinkToFit="1"/>
    </xf>
    <xf numFmtId="38" fontId="7" fillId="0" borderId="12" xfId="2" applyFont="1" applyFill="1" applyBorder="1" applyAlignment="1">
      <alignment horizontal="right" vertical="center" shrinkToFit="1"/>
    </xf>
    <xf numFmtId="38" fontId="7" fillId="0" borderId="4" xfId="2" applyFont="1" applyFill="1" applyBorder="1" applyAlignment="1">
      <alignment horizontal="right" vertical="center" shrinkToFit="1"/>
    </xf>
    <xf numFmtId="177" fontId="7" fillId="0" borderId="1" xfId="2" applyNumberFormat="1" applyFont="1" applyFill="1" applyBorder="1" applyAlignment="1">
      <alignment vertical="center" shrinkToFit="1"/>
    </xf>
    <xf numFmtId="177" fontId="7" fillId="0" borderId="3" xfId="2" applyNumberFormat="1" applyFont="1" applyFill="1" applyBorder="1" applyAlignment="1">
      <alignment vertical="center" shrinkToFit="1"/>
    </xf>
    <xf numFmtId="177" fontId="7" fillId="0" borderId="15" xfId="2" applyNumberFormat="1" applyFont="1" applyFill="1" applyBorder="1" applyAlignment="1">
      <alignment vertical="center" shrinkToFit="1"/>
    </xf>
    <xf numFmtId="177" fontId="7" fillId="0" borderId="2" xfId="2" applyNumberFormat="1" applyFont="1" applyFill="1" applyBorder="1" applyAlignment="1">
      <alignment vertical="center" shrinkToFit="1"/>
    </xf>
    <xf numFmtId="38" fontId="7" fillId="0" borderId="14" xfId="2" applyFont="1" applyFill="1" applyBorder="1" applyAlignment="1">
      <alignment vertical="center" shrinkToFit="1"/>
    </xf>
    <xf numFmtId="38" fontId="7" fillId="0" borderId="7" xfId="2" applyFont="1" applyFill="1" applyBorder="1" applyAlignment="1">
      <alignment vertical="center" shrinkToFit="1"/>
    </xf>
    <xf numFmtId="177" fontId="7" fillId="0" borderId="10" xfId="2" applyNumberFormat="1" applyFont="1" applyFill="1" applyBorder="1" applyAlignment="1">
      <alignment vertical="center" shrinkToFit="1"/>
    </xf>
    <xf numFmtId="177" fontId="7" fillId="0" borderId="0" xfId="2" applyNumberFormat="1" applyFont="1" applyFill="1" applyBorder="1" applyAlignment="1">
      <alignment vertical="center" shrinkToFit="1"/>
    </xf>
    <xf numFmtId="177" fontId="7" fillId="0" borderId="13" xfId="2" applyNumberFormat="1" applyFont="1" applyFill="1" applyBorder="1" applyAlignment="1">
      <alignment vertical="center" shrinkToFit="1"/>
    </xf>
    <xf numFmtId="177" fontId="7" fillId="0" borderId="11" xfId="2" applyNumberFormat="1" applyFont="1" applyFill="1" applyBorder="1" applyAlignment="1">
      <alignment vertical="center" shrinkToFit="1"/>
    </xf>
    <xf numFmtId="177" fontId="7" fillId="0" borderId="5" xfId="2" applyNumberFormat="1" applyFont="1" applyFill="1" applyBorder="1" applyAlignment="1">
      <alignment vertical="center" shrinkToFit="1"/>
    </xf>
    <xf numFmtId="177" fontId="7" fillId="0" borderId="12" xfId="2" applyNumberFormat="1" applyFont="1" applyFill="1" applyBorder="1" applyAlignment="1">
      <alignment vertical="center" shrinkToFit="1"/>
    </xf>
    <xf numFmtId="177" fontId="7" fillId="0" borderId="4" xfId="2" applyNumberFormat="1" applyFont="1" applyFill="1" applyBorder="1" applyAlignment="1">
      <alignment vertical="center" shrinkToFit="1"/>
    </xf>
    <xf numFmtId="177" fontId="7" fillId="0" borderId="0" xfId="2" applyNumberFormat="1" applyFont="1" applyFill="1" applyBorder="1" applyAlignment="1">
      <alignment vertical="center"/>
    </xf>
    <xf numFmtId="0" fontId="7" fillId="0" borderId="14" xfId="0" applyFont="1" applyBorder="1" applyAlignment="1">
      <alignment horizontal="right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7" fillId="0" borderId="13" xfId="0" applyFont="1" applyBorder="1" applyAlignment="1">
      <alignment horizontal="right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righ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7" fillId="0" borderId="15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right" vertical="center" shrinkToFit="1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textRotation="255" wrapText="1" shrinkToFit="1"/>
    </xf>
    <xf numFmtId="38" fontId="7" fillId="0" borderId="0" xfId="2" applyFont="1" applyFill="1">
      <alignment vertical="center"/>
    </xf>
    <xf numFmtId="38" fontId="18" fillId="0" borderId="0" xfId="2" applyFont="1" applyFill="1">
      <alignment vertical="center"/>
    </xf>
    <xf numFmtId="38" fontId="7" fillId="0" borderId="0" xfId="2" applyFont="1" applyFill="1" applyAlignment="1">
      <alignment vertical="center"/>
    </xf>
    <xf numFmtId="38" fontId="18" fillId="0" borderId="0" xfId="2" applyFont="1" applyFill="1" applyAlignment="1">
      <alignment vertical="center"/>
    </xf>
    <xf numFmtId="38" fontId="7" fillId="0" borderId="0" xfId="2" applyFont="1" applyFill="1" applyAlignment="1">
      <alignment horizontal="left" vertical="center"/>
    </xf>
    <xf numFmtId="0" fontId="19" fillId="0" borderId="14" xfId="0" applyFont="1" applyBorder="1" applyAlignment="1">
      <alignment horizontal="right"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13" xfId="0" applyFont="1" applyBorder="1" applyAlignment="1">
      <alignment horizontal="right" vertical="center" shrinkToFit="1"/>
    </xf>
    <xf numFmtId="0" fontId="19" fillId="0" borderId="13" xfId="0" applyFont="1" applyBorder="1" applyAlignment="1">
      <alignment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right" vertical="center" shrinkToFit="1"/>
    </xf>
    <xf numFmtId="0" fontId="19" fillId="0" borderId="0" xfId="0" applyFont="1" applyAlignment="1">
      <alignment horizontal="right" vertical="center" shrinkToFit="1"/>
    </xf>
    <xf numFmtId="0" fontId="19" fillId="0" borderId="1" xfId="0" applyFont="1" applyBorder="1" applyAlignment="1">
      <alignment horizontal="right" vertical="center" shrinkToFit="1"/>
    </xf>
    <xf numFmtId="0" fontId="19" fillId="0" borderId="12" xfId="0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0" borderId="16" xfId="0" applyFont="1" applyBorder="1">
      <alignment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5" xfId="0" applyFont="1" applyBorder="1" applyAlignment="1">
      <alignment horizontal="distributed" vertical="center" shrinkToFit="1"/>
    </xf>
    <xf numFmtId="0" fontId="16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0" xfId="0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left" vertical="center" indent="1" shrinkToFit="1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11" xfId="0" applyFont="1" applyBorder="1" applyAlignment="1">
      <alignment horizontal="left" vertical="center" indent="1" shrinkToFit="1"/>
    </xf>
    <xf numFmtId="0" fontId="10" fillId="0" borderId="11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0" fillId="0" borderId="14" xfId="0" applyFont="1" applyBorder="1" applyAlignment="1">
      <alignment horizontal="right" vertical="center" shrinkToFit="1"/>
    </xf>
    <xf numFmtId="0" fontId="10" fillId="0" borderId="13" xfId="0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right" vertical="center" shrinkToFit="1"/>
    </xf>
    <xf numFmtId="0" fontId="21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57" fontId="10" fillId="0" borderId="10" xfId="0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shrinkToFit="1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textRotation="255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textRotation="255" shrinkToFit="1"/>
    </xf>
    <xf numFmtId="0" fontId="23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 shrinkToFit="1"/>
    </xf>
    <xf numFmtId="0" fontId="4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4" fillId="0" borderId="0" xfId="0" quotePrefix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 shrinkToFit="1"/>
    </xf>
    <xf numFmtId="0" fontId="28" fillId="0" borderId="0" xfId="0" applyFont="1" applyAlignment="1">
      <alignment vertical="center" shrinkToFit="1"/>
    </xf>
    <xf numFmtId="0" fontId="28" fillId="0" borderId="0" xfId="0" applyFont="1" applyAlignment="1">
      <alignment horizontal="left" vertical="center" shrinkToFit="1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textRotation="255"/>
    </xf>
    <xf numFmtId="0" fontId="32" fillId="0" borderId="0" xfId="0" applyFont="1" applyAlignment="1">
      <alignment horizontal="center" vertical="center"/>
    </xf>
    <xf numFmtId="38" fontId="7" fillId="0" borderId="10" xfId="4" applyFont="1" applyFill="1" applyBorder="1" applyAlignment="1">
      <alignment horizontal="center" vertical="center"/>
    </xf>
    <xf numFmtId="177" fontId="7" fillId="0" borderId="10" xfId="4" applyNumberFormat="1" applyFont="1" applyFill="1" applyBorder="1" applyAlignment="1">
      <alignment horizontal="center" vertical="center"/>
    </xf>
    <xf numFmtId="38" fontId="7" fillId="0" borderId="9" xfId="4" applyFont="1" applyFill="1" applyBorder="1" applyAlignment="1">
      <alignment horizontal="center" vertical="center"/>
    </xf>
    <xf numFmtId="177" fontId="7" fillId="0" borderId="9" xfId="4" applyNumberFormat="1" applyFont="1" applyFill="1" applyBorder="1" applyAlignment="1">
      <alignment horizontal="center" vertical="center"/>
    </xf>
    <xf numFmtId="38" fontId="7" fillId="0" borderId="6" xfId="4" applyFont="1" applyFill="1" applyBorder="1" applyAlignment="1">
      <alignment horizontal="center" vertical="center"/>
    </xf>
    <xf numFmtId="177" fontId="7" fillId="0" borderId="6" xfId="4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177" fontId="7" fillId="0" borderId="0" xfId="2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79" fontId="33" fillId="0" borderId="1" xfId="0" applyNumberFormat="1" applyFont="1" applyBorder="1">
      <alignment vertical="center"/>
    </xf>
    <xf numFmtId="0" fontId="33" fillId="0" borderId="1" xfId="0" applyFont="1" applyBorder="1">
      <alignment vertical="center"/>
    </xf>
    <xf numFmtId="0" fontId="33" fillId="0" borderId="1" xfId="0" applyFont="1" applyBorder="1" applyAlignment="1">
      <alignment horizontal="right" vertical="center"/>
    </xf>
    <xf numFmtId="179" fontId="33" fillId="0" borderId="1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 shrinkToFit="1"/>
    </xf>
    <xf numFmtId="0" fontId="26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distributed" vertical="center" shrinkToFit="1"/>
    </xf>
    <xf numFmtId="0" fontId="7" fillId="0" borderId="13" xfId="0" applyFont="1" applyBorder="1" applyAlignment="1">
      <alignment horizontal="distributed" vertical="center" shrinkToFit="1"/>
    </xf>
    <xf numFmtId="0" fontId="7" fillId="0" borderId="14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right" vertical="center" shrinkToFit="1"/>
    </xf>
    <xf numFmtId="0" fontId="19" fillId="0" borderId="10" xfId="0" applyFont="1" applyBorder="1" applyAlignment="1">
      <alignment horizontal="right" vertical="center" shrinkToFit="1"/>
    </xf>
    <xf numFmtId="0" fontId="19" fillId="0" borderId="9" xfId="0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1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3" xfId="1" applyFont="1" applyBorder="1" applyAlignment="1">
      <alignment horizontal="center" vertical="center" textRotation="255" shrinkToFit="1"/>
    </xf>
    <xf numFmtId="0" fontId="7" fillId="0" borderId="13" xfId="1" applyFont="1" applyBorder="1">
      <alignment vertical="center"/>
    </xf>
    <xf numFmtId="0" fontId="7" fillId="0" borderId="0" xfId="1" applyFont="1" applyAlignment="1">
      <alignment horizontal="right" vertical="center" textRotation="255"/>
    </xf>
    <xf numFmtId="0" fontId="7" fillId="0" borderId="8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 textRotation="255"/>
    </xf>
    <xf numFmtId="0" fontId="7" fillId="0" borderId="5" xfId="1" applyFont="1" applyBorder="1" applyAlignment="1">
      <alignment horizontal="left" vertical="center" textRotation="255"/>
    </xf>
    <xf numFmtId="0" fontId="7" fillId="0" borderId="15" xfId="1" applyFont="1" applyBorder="1">
      <alignment vertical="center"/>
    </xf>
    <xf numFmtId="41" fontId="7" fillId="0" borderId="1" xfId="1" applyNumberFormat="1" applyFont="1" applyBorder="1" applyAlignment="1">
      <alignment vertical="center" shrinkToFit="1"/>
    </xf>
    <xf numFmtId="176" fontId="7" fillId="0" borderId="1" xfId="1" applyNumberFormat="1" applyFont="1" applyBorder="1" applyAlignment="1">
      <alignment vertical="center" shrinkToFit="1"/>
    </xf>
    <xf numFmtId="41" fontId="7" fillId="0" borderId="1" xfId="1" applyNumberFormat="1" applyFont="1" applyBorder="1" applyAlignment="1">
      <alignment horizontal="center"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41" fontId="7" fillId="0" borderId="1" xfId="1" applyNumberFormat="1" applyFont="1" applyBorder="1" applyAlignment="1">
      <alignment horizontal="right" vertical="center" shrinkToFit="1"/>
    </xf>
    <xf numFmtId="41" fontId="37" fillId="0" borderId="1" xfId="1" applyNumberFormat="1" applyFont="1" applyBorder="1" applyAlignment="1">
      <alignment horizontal="right" vertical="center" shrinkToFit="1"/>
    </xf>
    <xf numFmtId="41" fontId="37" fillId="0" borderId="1" xfId="1" applyNumberFormat="1" applyFont="1" applyBorder="1" applyAlignment="1">
      <alignment vertical="center" shrinkToFit="1"/>
    </xf>
    <xf numFmtId="176" fontId="37" fillId="0" borderId="1" xfId="1" applyNumberFormat="1" applyFont="1" applyBorder="1" applyAlignment="1">
      <alignment vertical="center" shrinkToFit="1"/>
    </xf>
    <xf numFmtId="0" fontId="7" fillId="0" borderId="0" xfId="1" applyFont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 textRotation="255" shrinkToFit="1"/>
    </xf>
    <xf numFmtId="0" fontId="4" fillId="0" borderId="2" xfId="1" applyFont="1" applyBorder="1" applyAlignment="1">
      <alignment horizontal="center" vertical="center" textRotation="255" shrinkToFit="1"/>
    </xf>
    <xf numFmtId="0" fontId="2" fillId="0" borderId="0" xfId="1" applyFont="1" applyAlignment="1">
      <alignment vertical="center" shrinkToFit="1"/>
    </xf>
    <xf numFmtId="0" fontId="4" fillId="0" borderId="13" xfId="1" applyFont="1" applyBorder="1" applyAlignment="1">
      <alignment vertical="center" textRotation="255" shrinkToFit="1"/>
    </xf>
    <xf numFmtId="0" fontId="7" fillId="0" borderId="0" xfId="1" applyFont="1" applyAlignment="1">
      <alignment vertical="center" textRotation="255" shrinkToFit="1"/>
    </xf>
    <xf numFmtId="0" fontId="7" fillId="0" borderId="8" xfId="1" applyFont="1" applyBorder="1" applyAlignment="1">
      <alignment horizontal="center" vertical="center" textRotation="255" shrinkToFit="1"/>
    </xf>
    <xf numFmtId="0" fontId="7" fillId="0" borderId="7" xfId="1" applyFont="1" applyBorder="1" applyAlignment="1">
      <alignment horizontal="right" vertical="center" textRotation="255" shrinkToFit="1"/>
    </xf>
    <xf numFmtId="0" fontId="4" fillId="0" borderId="12" xfId="1" applyFont="1" applyBorder="1" applyAlignment="1">
      <alignment horizontal="left" vertical="center" textRotation="255" shrinkToFit="1"/>
    </xf>
    <xf numFmtId="0" fontId="7" fillId="0" borderId="5" xfId="1" applyFont="1" applyBorder="1" applyAlignment="1">
      <alignment horizontal="center" vertical="center" textRotation="255" shrinkToFit="1"/>
    </xf>
    <xf numFmtId="0" fontId="7" fillId="0" borderId="5" xfId="1" applyFont="1" applyBorder="1" applyAlignment="1">
      <alignment horizontal="left" vertical="center" textRotation="255" shrinkToFit="1"/>
    </xf>
    <xf numFmtId="0" fontId="7" fillId="0" borderId="4" xfId="1" applyFont="1" applyBorder="1" applyAlignment="1">
      <alignment horizontal="left" vertical="center" textRotation="255" shrinkToFit="1"/>
    </xf>
    <xf numFmtId="0" fontId="4" fillId="0" borderId="15" xfId="1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4" fillId="0" borderId="13" xfId="1" applyFont="1" applyBorder="1">
      <alignment vertical="center"/>
    </xf>
    <xf numFmtId="0" fontId="7" fillId="0" borderId="7" xfId="1" applyFont="1" applyBorder="1" applyAlignment="1">
      <alignment horizontal="distributed" vertical="center"/>
    </xf>
    <xf numFmtId="41" fontId="7" fillId="0" borderId="6" xfId="1" applyNumberFormat="1" applyFont="1" applyBorder="1" applyAlignment="1">
      <alignment vertical="center" shrinkToFit="1"/>
    </xf>
    <xf numFmtId="41" fontId="37" fillId="0" borderId="6" xfId="1" applyNumberFormat="1" applyFont="1" applyBorder="1" applyAlignment="1">
      <alignment vertical="center" shrinkToFit="1"/>
    </xf>
    <xf numFmtId="0" fontId="7" fillId="0" borderId="11" xfId="1" applyFont="1" applyBorder="1" applyAlignment="1">
      <alignment horizontal="distributed" vertical="center"/>
    </xf>
    <xf numFmtId="41" fontId="7" fillId="0" borderId="10" xfId="1" applyNumberFormat="1" applyFont="1" applyBorder="1" applyAlignment="1">
      <alignment vertical="center" shrinkToFit="1"/>
    </xf>
    <xf numFmtId="41" fontId="37" fillId="0" borderId="10" xfId="1" applyNumberFormat="1" applyFont="1" applyBorder="1" applyAlignment="1">
      <alignment vertical="center" shrinkToFit="1"/>
    </xf>
    <xf numFmtId="0" fontId="7" fillId="0" borderId="4" xfId="1" applyFont="1" applyBorder="1" applyAlignment="1">
      <alignment horizontal="distributed" vertical="center"/>
    </xf>
    <xf numFmtId="41" fontId="7" fillId="0" borderId="9" xfId="1" applyNumberFormat="1" applyFont="1" applyBorder="1" applyAlignment="1">
      <alignment vertical="center" shrinkToFit="1"/>
    </xf>
    <xf numFmtId="41" fontId="37" fillId="0" borderId="9" xfId="1" applyNumberFormat="1" applyFont="1" applyBorder="1" applyAlignment="1">
      <alignment vertical="center" shrinkToFit="1"/>
    </xf>
    <xf numFmtId="0" fontId="4" fillId="0" borderId="14" xfId="1" applyFont="1" applyBorder="1">
      <alignment vertical="center"/>
    </xf>
    <xf numFmtId="41" fontId="7" fillId="0" borderId="10" xfId="1" applyNumberFormat="1" applyFont="1" applyBorder="1" applyAlignment="1">
      <alignment horizontal="right" vertical="center" shrinkToFit="1"/>
    </xf>
    <xf numFmtId="0" fontId="4" fillId="0" borderId="12" xfId="1" applyFont="1" applyBorder="1">
      <alignment vertical="center"/>
    </xf>
    <xf numFmtId="41" fontId="7" fillId="0" borderId="0" xfId="1" applyNumberFormat="1" applyFont="1">
      <alignment vertical="center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7" fillId="0" borderId="14" xfId="1" applyFont="1" applyBorder="1" applyAlignment="1">
      <alignment vertical="center" shrinkToFit="1"/>
    </xf>
    <xf numFmtId="0" fontId="7" fillId="0" borderId="4" xfId="1" applyFont="1" applyBorder="1" applyAlignment="1">
      <alignment vertical="center" shrinkToFit="1"/>
    </xf>
    <xf numFmtId="0" fontId="7" fillId="0" borderId="6" xfId="1" applyFont="1" applyBorder="1" applyAlignment="1">
      <alignment vertical="center" shrinkToFit="1"/>
    </xf>
    <xf numFmtId="0" fontId="7" fillId="0" borderId="6" xfId="1" applyFont="1" applyBorder="1" applyAlignment="1">
      <alignment horizontal="right" vertical="center" shrinkToFit="1"/>
    </xf>
    <xf numFmtId="0" fontId="7" fillId="0" borderId="8" xfId="1" applyFont="1" applyBorder="1" applyAlignment="1">
      <alignment horizontal="right" vertical="center" shrinkToFit="1"/>
    </xf>
    <xf numFmtId="0" fontId="7" fillId="0" borderId="14" xfId="1" applyFont="1" applyBorder="1" applyAlignment="1">
      <alignment horizontal="right" vertical="center" shrinkToFit="1"/>
    </xf>
    <xf numFmtId="0" fontId="10" fillId="0" borderId="11" xfId="1" applyFont="1" applyBorder="1" applyAlignment="1">
      <alignment horizontal="center" vertical="center" shrinkToFit="1"/>
    </xf>
    <xf numFmtId="0" fontId="7" fillId="0" borderId="10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13" xfId="1" applyFont="1" applyBorder="1" applyAlignment="1">
      <alignment vertical="center" shrinkToFit="1"/>
    </xf>
    <xf numFmtId="0" fontId="7" fillId="0" borderId="10" xfId="1" applyFont="1" applyBorder="1" applyAlignment="1">
      <alignment horizontal="right" vertical="center" shrinkToFit="1"/>
    </xf>
    <xf numFmtId="0" fontId="37" fillId="0" borderId="10" xfId="1" applyFont="1" applyBorder="1" applyAlignment="1">
      <alignment horizontal="right" vertical="center" shrinkToFit="1"/>
    </xf>
    <xf numFmtId="0" fontId="7" fillId="0" borderId="0" xfId="1" applyFont="1" applyAlignment="1">
      <alignment horizontal="right" vertical="center" shrinkToFit="1"/>
    </xf>
    <xf numFmtId="0" fontId="7" fillId="0" borderId="13" xfId="1" applyFont="1" applyBorder="1" applyAlignment="1">
      <alignment horizontal="right" vertical="center" shrinkToFit="1"/>
    </xf>
    <xf numFmtId="0" fontId="7" fillId="0" borderId="9" xfId="1" applyFont="1" applyBorder="1" applyAlignment="1">
      <alignment vertical="center" shrinkToFit="1"/>
    </xf>
    <xf numFmtId="0" fontId="7" fillId="0" borderId="5" xfId="1" applyFont="1" applyBorder="1" applyAlignment="1">
      <alignment vertical="center" shrinkToFit="1"/>
    </xf>
    <xf numFmtId="0" fontId="7" fillId="0" borderId="12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0" fontId="37" fillId="0" borderId="1" xfId="1" applyFont="1" applyBorder="1" applyAlignment="1">
      <alignment vertical="center" shrinkToFit="1"/>
    </xf>
    <xf numFmtId="0" fontId="10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vertical="center" shrinkToFit="1"/>
    </xf>
    <xf numFmtId="0" fontId="37" fillId="0" borderId="6" xfId="1" applyFont="1" applyBorder="1" applyAlignment="1">
      <alignment horizontal="right" vertical="center" shrinkToFit="1"/>
    </xf>
    <xf numFmtId="0" fontId="7" fillId="0" borderId="9" xfId="1" applyFont="1" applyBorder="1" applyAlignment="1">
      <alignment horizontal="right" vertical="center" shrinkToFit="1"/>
    </xf>
    <xf numFmtId="0" fontId="7" fillId="0" borderId="10" xfId="1" quotePrefix="1" applyFont="1" applyBorder="1" applyAlignment="1">
      <alignment horizontal="right" vertical="center" shrinkToFit="1"/>
    </xf>
    <xf numFmtId="0" fontId="27" fillId="0" borderId="6" xfId="1" applyFont="1" applyBorder="1" applyAlignment="1">
      <alignment horizontal="right" vertical="center" shrinkToFit="1"/>
    </xf>
    <xf numFmtId="0" fontId="27" fillId="0" borderId="10" xfId="1" applyFont="1" applyBorder="1" applyAlignment="1">
      <alignment horizontal="right" vertical="center" shrinkToFit="1"/>
    </xf>
    <xf numFmtId="0" fontId="4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5" xfId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9" fillId="0" borderId="5" xfId="0" applyFont="1" applyBorder="1" applyAlignment="1">
      <alignment horizontal="right"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distributed" shrinkToFit="1"/>
    </xf>
    <xf numFmtId="38" fontId="37" fillId="0" borderId="4" xfId="2" applyFont="1" applyFill="1" applyBorder="1" applyAlignment="1">
      <alignment vertical="center" shrinkToFit="1"/>
    </xf>
    <xf numFmtId="38" fontId="37" fillId="0" borderId="7" xfId="2" applyFont="1" applyFill="1" applyBorder="1" applyAlignment="1">
      <alignment horizontal="right" vertical="center" shrinkToFit="1"/>
    </xf>
    <xf numFmtId="0" fontId="7" fillId="0" borderId="0" xfId="1" applyFont="1" applyAlignment="1">
      <alignment horizontal="center" vertical="distributed" shrinkToFit="1"/>
    </xf>
    <xf numFmtId="38" fontId="37" fillId="0" borderId="11" xfId="2" applyFont="1" applyFill="1" applyBorder="1" applyAlignment="1">
      <alignment vertical="center" shrinkToFit="1"/>
    </xf>
    <xf numFmtId="177" fontId="37" fillId="0" borderId="2" xfId="2" applyNumberFormat="1" applyFont="1" applyFill="1" applyBorder="1" applyAlignment="1">
      <alignment vertical="center" shrinkToFit="1"/>
    </xf>
    <xf numFmtId="38" fontId="37" fillId="0" borderId="7" xfId="2" applyFont="1" applyFill="1" applyBorder="1" applyAlignment="1">
      <alignment vertical="center" shrinkToFit="1"/>
    </xf>
    <xf numFmtId="177" fontId="37" fillId="0" borderId="11" xfId="2" applyNumberFormat="1" applyFont="1" applyFill="1" applyBorder="1" applyAlignment="1">
      <alignment vertical="center" shrinkToFit="1"/>
    </xf>
    <xf numFmtId="0" fontId="10" fillId="0" borderId="5" xfId="1" applyFont="1" applyBorder="1" applyAlignment="1">
      <alignment horizontal="center" vertical="center" wrapText="1" shrinkToFit="1"/>
    </xf>
    <xf numFmtId="177" fontId="37" fillId="0" borderId="4" xfId="2" applyNumberFormat="1" applyFont="1" applyFill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 shrinkToFit="1"/>
    </xf>
    <xf numFmtId="0" fontId="7" fillId="0" borderId="0" xfId="1" applyFont="1" applyAlignment="1">
      <alignment horizontal="center" vertical="center" textRotation="255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>
      <alignment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shrinkToFit="1"/>
    </xf>
    <xf numFmtId="182" fontId="9" fillId="0" borderId="0" xfId="0" applyNumberFormat="1" applyFont="1">
      <alignment vertical="center"/>
    </xf>
    <xf numFmtId="182" fontId="37" fillId="0" borderId="9" xfId="0" applyNumberFormat="1" applyFont="1" applyBorder="1" applyAlignment="1">
      <alignment vertical="center" shrinkToFit="1"/>
    </xf>
    <xf numFmtId="182" fontId="7" fillId="0" borderId="10" xfId="0" applyNumberFormat="1" applyFont="1" applyBorder="1" applyAlignment="1">
      <alignment vertical="center" shrinkToFit="1"/>
    </xf>
    <xf numFmtId="182" fontId="39" fillId="0" borderId="0" xfId="0" applyNumberFormat="1" applyFont="1" applyAlignment="1">
      <alignment vertical="center" shrinkToFit="1"/>
    </xf>
    <xf numFmtId="182" fontId="39" fillId="0" borderId="13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>
      <alignment vertical="center" shrinkToFit="1"/>
    </xf>
    <xf numFmtId="178" fontId="7" fillId="0" borderId="21" xfId="0" applyNumberFormat="1" applyFont="1" applyBorder="1" applyAlignment="1">
      <alignment vertical="center" shrinkToFit="1"/>
    </xf>
    <xf numFmtId="178" fontId="7" fillId="0" borderId="11" xfId="0" applyNumberFormat="1" applyFont="1" applyBorder="1" applyAlignment="1">
      <alignment vertical="center" shrinkToFit="1"/>
    </xf>
    <xf numFmtId="178" fontId="7" fillId="0" borderId="10" xfId="0" applyNumberFormat="1" applyFont="1" applyBorder="1" applyAlignment="1">
      <alignment vertical="center" shrinkToFit="1"/>
    </xf>
    <xf numFmtId="178" fontId="7" fillId="0" borderId="20" xfId="0" applyNumberFormat="1" applyFont="1" applyBorder="1" applyAlignment="1">
      <alignment vertical="center" shrinkToFit="1"/>
    </xf>
    <xf numFmtId="178" fontId="7" fillId="0" borderId="19" xfId="0" applyNumberFormat="1" applyFont="1" applyBorder="1" applyAlignment="1">
      <alignment vertical="center" shrinkToFit="1"/>
    </xf>
    <xf numFmtId="178" fontId="7" fillId="0" borderId="7" xfId="0" applyNumberFormat="1" applyFont="1" applyBorder="1" applyAlignment="1">
      <alignment vertical="center" shrinkToFit="1"/>
    </xf>
    <xf numFmtId="178" fontId="7" fillId="0" borderId="6" xfId="0" applyNumberFormat="1" applyFont="1" applyBorder="1" applyAlignment="1">
      <alignment vertical="center" shrinkToFit="1"/>
    </xf>
    <xf numFmtId="0" fontId="7" fillId="0" borderId="16" xfId="0" applyFont="1" applyBorder="1">
      <alignment vertical="center"/>
    </xf>
    <xf numFmtId="0" fontId="7" fillId="0" borderId="12" xfId="0" applyFont="1" applyBorder="1" applyAlignment="1">
      <alignment vertical="center" textRotation="255"/>
    </xf>
    <xf numFmtId="0" fontId="7" fillId="0" borderId="7" xfId="0" applyFont="1" applyBorder="1" applyAlignment="1">
      <alignment vertical="center" textRotation="255"/>
    </xf>
    <xf numFmtId="0" fontId="7" fillId="0" borderId="17" xfId="0" applyFont="1" applyBorder="1">
      <alignment vertical="center"/>
    </xf>
    <xf numFmtId="180" fontId="9" fillId="0" borderId="0" xfId="0" applyNumberFormat="1" applyFont="1">
      <alignment vertical="center"/>
    </xf>
    <xf numFmtId="179" fontId="37" fillId="0" borderId="9" xfId="0" applyNumberFormat="1" applyFont="1" applyBorder="1">
      <alignment vertical="center"/>
    </xf>
    <xf numFmtId="180" fontId="37" fillId="0" borderId="9" xfId="0" applyNumberFormat="1" applyFont="1" applyBorder="1">
      <alignment vertical="center"/>
    </xf>
    <xf numFmtId="0" fontId="37" fillId="0" borderId="9" xfId="0" applyFont="1" applyBorder="1">
      <alignment vertical="center"/>
    </xf>
    <xf numFmtId="179" fontId="7" fillId="0" borderId="10" xfId="0" applyNumberFormat="1" applyFont="1" applyBorder="1">
      <alignment vertical="center"/>
    </xf>
    <xf numFmtId="180" fontId="7" fillId="0" borderId="10" xfId="0" applyNumberFormat="1" applyFont="1" applyBorder="1">
      <alignment vertical="center"/>
    </xf>
    <xf numFmtId="0" fontId="7" fillId="0" borderId="10" xfId="0" applyFont="1" applyBorder="1">
      <alignment vertical="center"/>
    </xf>
    <xf numFmtId="179" fontId="7" fillId="0" borderId="11" xfId="0" applyNumberFormat="1" applyFont="1" applyBorder="1">
      <alignment vertical="center"/>
    </xf>
    <xf numFmtId="179" fontId="7" fillId="0" borderId="22" xfId="0" applyNumberFormat="1" applyFont="1" applyBorder="1">
      <alignment vertical="center"/>
    </xf>
    <xf numFmtId="180" fontId="7" fillId="0" borderId="21" xfId="0" applyNumberFormat="1" applyFont="1" applyBorder="1">
      <alignment vertical="center"/>
    </xf>
    <xf numFmtId="179" fontId="7" fillId="0" borderId="21" xfId="0" applyNumberFormat="1" applyFont="1" applyBorder="1">
      <alignment vertical="center"/>
    </xf>
    <xf numFmtId="0" fontId="7" fillId="0" borderId="21" xfId="0" applyFont="1" applyBorder="1">
      <alignment vertical="center"/>
    </xf>
    <xf numFmtId="179" fontId="7" fillId="0" borderId="20" xfId="0" applyNumberFormat="1" applyFont="1" applyBorder="1">
      <alignment vertical="center"/>
    </xf>
    <xf numFmtId="180" fontId="7" fillId="0" borderId="19" xfId="0" applyNumberFormat="1" applyFont="1" applyBorder="1">
      <alignment vertical="center"/>
    </xf>
    <xf numFmtId="179" fontId="7" fillId="0" borderId="19" xfId="0" applyNumberFormat="1" applyFont="1" applyBorder="1">
      <alignment vertical="center"/>
    </xf>
    <xf numFmtId="0" fontId="7" fillId="0" borderId="19" xfId="0" applyFont="1" applyBorder="1">
      <alignment vertical="center"/>
    </xf>
    <xf numFmtId="179" fontId="7" fillId="0" borderId="7" xfId="0" applyNumberFormat="1" applyFont="1" applyBorder="1">
      <alignment vertical="center"/>
    </xf>
    <xf numFmtId="180" fontId="7" fillId="0" borderId="6" xfId="0" applyNumberFormat="1" applyFont="1" applyBorder="1">
      <alignment vertical="center"/>
    </xf>
    <xf numFmtId="179" fontId="7" fillId="0" borderId="6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9" fontId="37" fillId="0" borderId="4" xfId="0" applyNumberFormat="1" applyFont="1" applyBorder="1" applyAlignment="1">
      <alignment vertical="center" shrinkToFit="1"/>
    </xf>
    <xf numFmtId="179" fontId="37" fillId="0" borderId="9" xfId="0" applyNumberFormat="1" applyFont="1" applyBorder="1" applyAlignment="1">
      <alignment vertical="center" shrinkToFit="1"/>
    </xf>
    <xf numFmtId="180" fontId="37" fillId="0" borderId="9" xfId="0" applyNumberFormat="1" applyFont="1" applyBorder="1" applyAlignment="1">
      <alignment vertical="center" shrinkToFit="1"/>
    </xf>
    <xf numFmtId="180" fontId="37" fillId="0" borderId="4" xfId="0" applyNumberFormat="1" applyFont="1" applyBorder="1" applyAlignment="1">
      <alignment vertical="center" shrinkToFit="1"/>
    </xf>
    <xf numFmtId="0" fontId="37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textRotation="255" shrinkToFit="1"/>
    </xf>
    <xf numFmtId="179" fontId="37" fillId="0" borderId="25" xfId="0" applyNumberFormat="1" applyFont="1" applyBorder="1" applyAlignment="1">
      <alignment vertical="center" shrinkToFit="1"/>
    </xf>
    <xf numFmtId="179" fontId="37" fillId="0" borderId="26" xfId="0" applyNumberFormat="1" applyFont="1" applyBorder="1" applyAlignment="1">
      <alignment vertical="center" shrinkToFit="1"/>
    </xf>
    <xf numFmtId="180" fontId="37" fillId="0" borderId="26" xfId="0" applyNumberFormat="1" applyFont="1" applyBorder="1" applyAlignment="1">
      <alignment vertical="center" shrinkToFit="1"/>
    </xf>
    <xf numFmtId="180" fontId="37" fillId="0" borderId="25" xfId="0" applyNumberFormat="1" applyFont="1" applyBorder="1" applyAlignment="1">
      <alignment vertical="center" shrinkToFit="1"/>
    </xf>
    <xf numFmtId="0" fontId="37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vertical="center" textRotation="255" shrinkToFit="1"/>
    </xf>
    <xf numFmtId="179" fontId="37" fillId="0" borderId="11" xfId="0" applyNumberFormat="1" applyFont="1" applyBorder="1" applyAlignment="1">
      <alignment vertical="center" shrinkToFit="1"/>
    </xf>
    <xf numFmtId="179" fontId="37" fillId="0" borderId="10" xfId="0" applyNumberFormat="1" applyFont="1" applyBorder="1" applyAlignment="1">
      <alignment vertical="center" shrinkToFit="1"/>
    </xf>
    <xf numFmtId="180" fontId="37" fillId="0" borderId="10" xfId="0" applyNumberFormat="1" applyFont="1" applyBorder="1" applyAlignment="1">
      <alignment vertical="center" shrinkToFit="1"/>
    </xf>
    <xf numFmtId="180" fontId="37" fillId="0" borderId="11" xfId="0" applyNumberFormat="1" applyFont="1" applyBorder="1" applyAlignment="1">
      <alignment vertical="center" shrinkToFit="1"/>
    </xf>
    <xf numFmtId="0" fontId="37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textRotation="255"/>
    </xf>
    <xf numFmtId="179" fontId="7" fillId="0" borderId="11" xfId="0" applyNumberFormat="1" applyFont="1" applyBorder="1" applyAlignment="1">
      <alignment vertical="center" shrinkToFit="1"/>
    </xf>
    <xf numFmtId="179" fontId="7" fillId="0" borderId="10" xfId="0" applyNumberFormat="1" applyFont="1" applyBorder="1" applyAlignment="1">
      <alignment vertical="center" shrinkToFit="1"/>
    </xf>
    <xf numFmtId="180" fontId="7" fillId="0" borderId="10" xfId="0" applyNumberFormat="1" applyFont="1" applyBorder="1" applyAlignment="1">
      <alignment vertical="center" shrinkToFit="1"/>
    </xf>
    <xf numFmtId="180" fontId="7" fillId="0" borderId="11" xfId="0" applyNumberFormat="1" applyFont="1" applyBorder="1" applyAlignment="1">
      <alignment vertical="center" shrinkToFit="1"/>
    </xf>
    <xf numFmtId="179" fontId="7" fillId="0" borderId="22" xfId="0" applyNumberFormat="1" applyFont="1" applyBorder="1" applyAlignment="1">
      <alignment vertical="center" shrinkToFit="1"/>
    </xf>
    <xf numFmtId="179" fontId="7" fillId="0" borderId="21" xfId="0" applyNumberFormat="1" applyFont="1" applyBorder="1" applyAlignment="1">
      <alignment vertical="center" shrinkToFit="1"/>
    </xf>
    <xf numFmtId="180" fontId="7" fillId="0" borderId="21" xfId="0" applyNumberFormat="1" applyFont="1" applyBorder="1" applyAlignment="1">
      <alignment vertical="center" shrinkToFit="1"/>
    </xf>
    <xf numFmtId="180" fontId="7" fillId="0" borderId="22" xfId="0" applyNumberFormat="1" applyFont="1" applyBorder="1" applyAlignment="1">
      <alignment vertical="center" shrinkToFit="1"/>
    </xf>
    <xf numFmtId="0" fontId="7" fillId="0" borderId="21" xfId="0" applyFont="1" applyBorder="1" applyAlignment="1">
      <alignment horizontal="center" vertical="center" shrinkToFit="1"/>
    </xf>
    <xf numFmtId="179" fontId="7" fillId="0" borderId="20" xfId="0" applyNumberFormat="1" applyFont="1" applyBorder="1" applyAlignment="1">
      <alignment vertical="center" shrinkToFit="1"/>
    </xf>
    <xf numFmtId="179" fontId="7" fillId="0" borderId="19" xfId="0" applyNumberFormat="1" applyFont="1" applyBorder="1" applyAlignment="1">
      <alignment vertical="center" shrinkToFit="1"/>
    </xf>
    <xf numFmtId="180" fontId="7" fillId="0" borderId="19" xfId="0" applyNumberFormat="1" applyFont="1" applyBorder="1" applyAlignment="1">
      <alignment vertical="center" shrinkToFit="1"/>
    </xf>
    <xf numFmtId="180" fontId="7" fillId="0" borderId="20" xfId="0" applyNumberFormat="1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181" fontId="7" fillId="0" borderId="10" xfId="0" applyNumberFormat="1" applyFont="1" applyBorder="1" applyAlignment="1">
      <alignment vertical="center" shrinkToFit="1"/>
    </xf>
    <xf numFmtId="179" fontId="7" fillId="0" borderId="7" xfId="0" applyNumberFormat="1" applyFont="1" applyBorder="1" applyAlignment="1">
      <alignment vertical="center" shrinkToFit="1"/>
    </xf>
    <xf numFmtId="181" fontId="7" fillId="0" borderId="6" xfId="0" applyNumberFormat="1" applyFont="1" applyBorder="1" applyAlignment="1">
      <alignment vertical="center" shrinkToFit="1"/>
    </xf>
    <xf numFmtId="179" fontId="7" fillId="0" borderId="6" xfId="0" applyNumberFormat="1" applyFont="1" applyBorder="1" applyAlignment="1">
      <alignment vertical="center" shrinkToFit="1"/>
    </xf>
    <xf numFmtId="180" fontId="7" fillId="0" borderId="6" xfId="0" applyNumberFormat="1" applyFont="1" applyBorder="1" applyAlignment="1">
      <alignment vertical="center" shrinkToFit="1"/>
    </xf>
    <xf numFmtId="180" fontId="7" fillId="0" borderId="7" xfId="0" applyNumberFormat="1" applyFont="1" applyBorder="1" applyAlignment="1">
      <alignment vertical="center" shrinkToFit="1"/>
    </xf>
    <xf numFmtId="181" fontId="37" fillId="0" borderId="10" xfId="0" applyNumberFormat="1" applyFont="1" applyBorder="1" applyAlignment="1">
      <alignment vertical="center" shrinkToFit="1"/>
    </xf>
    <xf numFmtId="181" fontId="7" fillId="0" borderId="21" xfId="0" applyNumberFormat="1" applyFont="1" applyBorder="1" applyAlignment="1">
      <alignment vertical="center" shrinkToFit="1"/>
    </xf>
    <xf numFmtId="181" fontId="7" fillId="0" borderId="19" xfId="0" applyNumberFormat="1" applyFont="1" applyBorder="1" applyAlignment="1">
      <alignment vertical="center" shrinkToFit="1"/>
    </xf>
    <xf numFmtId="179" fontId="7" fillId="0" borderId="6" xfId="0" applyNumberFormat="1" applyFont="1" applyBorder="1" applyAlignment="1">
      <alignment horizontal="right" vertical="center" shrinkToFit="1"/>
    </xf>
    <xf numFmtId="180" fontId="7" fillId="0" borderId="6" xfId="0" applyNumberFormat="1" applyFont="1" applyBorder="1" applyAlignment="1">
      <alignment horizontal="right" vertical="center" shrinkToFit="1"/>
    </xf>
    <xf numFmtId="0" fontId="7" fillId="0" borderId="9" xfId="0" applyFont="1" applyBorder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181" fontId="9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180" fontId="4" fillId="0" borderId="0" xfId="0" applyNumberFormat="1" applyFont="1" applyAlignment="1">
      <alignment horizontal="right" vertical="center"/>
    </xf>
    <xf numFmtId="180" fontId="4" fillId="0" borderId="8" xfId="0" applyNumberFormat="1" applyFont="1" applyBorder="1" applyAlignment="1">
      <alignment horizontal="right" vertical="center"/>
    </xf>
    <xf numFmtId="180" fontId="4" fillId="0" borderId="8" xfId="0" applyNumberFormat="1" applyFont="1" applyBorder="1">
      <alignment vertical="center"/>
    </xf>
    <xf numFmtId="181" fontId="33" fillId="0" borderId="9" xfId="0" applyNumberFormat="1" applyFont="1" applyBorder="1">
      <alignment vertical="center"/>
    </xf>
    <xf numFmtId="180" fontId="33" fillId="0" borderId="9" xfId="0" applyNumberFormat="1" applyFont="1" applyBorder="1">
      <alignment vertical="center"/>
    </xf>
    <xf numFmtId="180" fontId="33" fillId="0" borderId="9" xfId="0" applyNumberFormat="1" applyFont="1" applyBorder="1" applyAlignment="1">
      <alignment horizontal="right" vertical="center"/>
    </xf>
    <xf numFmtId="180" fontId="33" fillId="0" borderId="12" xfId="0" applyNumberFormat="1" applyFont="1" applyBorder="1" applyAlignment="1">
      <alignment horizontal="right" vertical="center"/>
    </xf>
    <xf numFmtId="180" fontId="33" fillId="0" borderId="4" xfId="3" applyNumberFormat="1" applyFont="1" applyBorder="1" applyAlignment="1">
      <alignment horizontal="right" vertical="center"/>
    </xf>
    <xf numFmtId="180" fontId="33" fillId="0" borderId="9" xfId="3" applyNumberFormat="1" applyFont="1" applyBorder="1" applyAlignment="1">
      <alignment vertical="center"/>
    </xf>
    <xf numFmtId="180" fontId="4" fillId="0" borderId="12" xfId="0" applyNumberFormat="1" applyFont="1" applyBorder="1">
      <alignment vertical="center"/>
    </xf>
    <xf numFmtId="181" fontId="33" fillId="0" borderId="6" xfId="0" applyNumberFormat="1" applyFont="1" applyBorder="1">
      <alignment vertical="center"/>
    </xf>
    <xf numFmtId="180" fontId="33" fillId="0" borderId="10" xfId="0" applyNumberFormat="1" applyFont="1" applyBorder="1">
      <alignment vertical="center"/>
    </xf>
    <xf numFmtId="180" fontId="33" fillId="0" borderId="10" xfId="0" applyNumberFormat="1" applyFont="1" applyBorder="1" applyAlignment="1">
      <alignment horizontal="right" vertical="center"/>
    </xf>
    <xf numFmtId="180" fontId="33" fillId="0" borderId="13" xfId="0" applyNumberFormat="1" applyFont="1" applyBorder="1" applyAlignment="1">
      <alignment horizontal="right" vertical="center"/>
    </xf>
    <xf numFmtId="180" fontId="33" fillId="0" borderId="0" xfId="3" applyNumberFormat="1" applyFont="1" applyAlignment="1">
      <alignment horizontal="right" vertical="center"/>
    </xf>
    <xf numFmtId="180" fontId="33" fillId="0" borderId="10" xfId="3" applyNumberFormat="1" applyFont="1" applyBorder="1" applyAlignment="1">
      <alignment vertical="center"/>
    </xf>
    <xf numFmtId="180" fontId="4" fillId="0" borderId="13" xfId="0" applyNumberFormat="1" applyFont="1" applyBorder="1">
      <alignment vertical="center"/>
    </xf>
    <xf numFmtId="181" fontId="33" fillId="0" borderId="10" xfId="0" applyNumberFormat="1" applyFont="1" applyBorder="1">
      <alignment vertical="center"/>
    </xf>
    <xf numFmtId="180" fontId="33" fillId="0" borderId="6" xfId="0" applyNumberFormat="1" applyFont="1" applyBorder="1" applyAlignment="1">
      <alignment horizontal="right" vertical="center"/>
    </xf>
    <xf numFmtId="180" fontId="33" fillId="0" borderId="14" xfId="0" applyNumberFormat="1" applyFont="1" applyBorder="1" applyAlignment="1">
      <alignment horizontal="right" vertical="center"/>
    </xf>
    <xf numFmtId="180" fontId="4" fillId="0" borderId="14" xfId="0" applyNumberFormat="1" applyFont="1" applyBorder="1">
      <alignment vertical="center"/>
    </xf>
    <xf numFmtId="180" fontId="33" fillId="0" borderId="6" xfId="3" applyNumberFormat="1" applyFont="1" applyBorder="1" applyAlignment="1">
      <alignment vertical="center"/>
    </xf>
    <xf numFmtId="181" fontId="33" fillId="0" borderId="1" xfId="0" applyNumberFormat="1" applyFont="1" applyBorder="1">
      <alignment vertical="center"/>
    </xf>
    <xf numFmtId="180" fontId="33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4" fillId="0" borderId="12" xfId="0" applyFont="1" applyBorder="1" applyAlignment="1">
      <alignment vertical="center" shrinkToFit="1"/>
    </xf>
    <xf numFmtId="0" fontId="4" fillId="0" borderId="7" xfId="0" applyFont="1" applyBorder="1" applyAlignment="1">
      <alignment horizontal="right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3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textRotation="255"/>
    </xf>
    <xf numFmtId="0" fontId="7" fillId="0" borderId="10" xfId="0" applyFont="1" applyBorder="1" applyAlignment="1">
      <alignment vertical="center" textRotation="255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distributed" vertical="center" shrinkToFit="1"/>
    </xf>
    <xf numFmtId="0" fontId="7" fillId="0" borderId="11" xfId="0" applyFont="1" applyBorder="1" applyAlignment="1">
      <alignment horizontal="distributed" vertical="center" shrinkToFit="1"/>
    </xf>
    <xf numFmtId="0" fontId="7" fillId="0" borderId="14" xfId="0" applyFont="1" applyBorder="1" applyAlignment="1">
      <alignment horizontal="distributed" vertical="center" shrinkToFit="1"/>
    </xf>
    <xf numFmtId="0" fontId="7" fillId="0" borderId="7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right"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7" fillId="0" borderId="12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center" textRotation="255"/>
    </xf>
    <xf numFmtId="0" fontId="0" fillId="0" borderId="5" xfId="0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9" fillId="0" borderId="6" xfId="0" applyFont="1" applyBorder="1" applyAlignment="1">
      <alignment horizontal="right" vertical="center" shrinkToFit="1"/>
    </xf>
    <xf numFmtId="0" fontId="19" fillId="0" borderId="9" xfId="0" applyFont="1" applyBorder="1" applyAlignment="1">
      <alignment horizontal="right" vertical="center" shrinkToFit="1"/>
    </xf>
    <xf numFmtId="0" fontId="19" fillId="0" borderId="10" xfId="0" applyFont="1" applyBorder="1" applyAlignment="1">
      <alignment horizontal="right" vertical="center" shrinkToFit="1"/>
    </xf>
    <xf numFmtId="0" fontId="10" fillId="0" borderId="14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37" fillId="0" borderId="3" xfId="1" applyFont="1" applyBorder="1" applyAlignment="1">
      <alignment horizontal="center" vertical="center" shrinkToFit="1"/>
    </xf>
    <xf numFmtId="0" fontId="4" fillId="0" borderId="0" xfId="1" applyFont="1" applyAlignment="1">
      <alignment horizontal="right" vertical="center"/>
    </xf>
    <xf numFmtId="0" fontId="4" fillId="0" borderId="17" xfId="1" applyFont="1" applyBorder="1" applyAlignment="1">
      <alignment horizontal="center" vertical="center" textRotation="255" shrinkToFit="1"/>
    </xf>
    <xf numFmtId="0" fontId="4" fillId="0" borderId="18" xfId="1" applyFont="1" applyBorder="1" applyAlignment="1">
      <alignment horizontal="center" vertical="center" textRotation="255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7" fillId="0" borderId="8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7" fillId="0" borderId="5" xfId="1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textRotation="255" shrinkToFit="1" readingOrder="2"/>
    </xf>
    <xf numFmtId="0" fontId="7" fillId="0" borderId="9" xfId="1" applyFont="1" applyBorder="1" applyAlignment="1">
      <alignment horizontal="center" vertical="center" textRotation="255" shrinkToFit="1" readingOrder="2"/>
    </xf>
    <xf numFmtId="0" fontId="7" fillId="0" borderId="8" xfId="1" applyFont="1" applyBorder="1" applyAlignment="1">
      <alignment horizontal="right" vertical="center" shrinkToFit="1"/>
    </xf>
    <xf numFmtId="0" fontId="7" fillId="0" borderId="7" xfId="1" applyFont="1" applyBorder="1" applyAlignment="1">
      <alignment horizontal="right" vertical="center" shrinkToFit="1"/>
    </xf>
    <xf numFmtId="0" fontId="37" fillId="0" borderId="6" xfId="1" applyFont="1" applyBorder="1" applyAlignment="1">
      <alignment horizontal="center" vertical="center" shrinkToFit="1"/>
    </xf>
    <xf numFmtId="0" fontId="37" fillId="0" borderId="9" xfId="1" applyFont="1" applyBorder="1" applyAlignment="1">
      <alignment horizontal="center" vertical="center" shrinkToFit="1"/>
    </xf>
    <xf numFmtId="0" fontId="7" fillId="0" borderId="12" xfId="1" applyFont="1" applyBorder="1" applyAlignment="1">
      <alignment vertical="center" shrinkToFit="1"/>
    </xf>
    <xf numFmtId="0" fontId="7" fillId="0" borderId="5" xfId="1" applyFont="1" applyBorder="1" applyAlignment="1">
      <alignment vertical="center" shrinkToFit="1"/>
    </xf>
    <xf numFmtId="0" fontId="7" fillId="0" borderId="6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7" fillId="0" borderId="14" xfId="1" applyFont="1" applyBorder="1" applyAlignment="1">
      <alignment horizontal="left" vertical="center" shrinkToFit="1"/>
    </xf>
    <xf numFmtId="0" fontId="7" fillId="0" borderId="8" xfId="1" applyFont="1" applyBorder="1" applyAlignment="1">
      <alignment horizontal="left" vertical="center" shrinkToFit="1"/>
    </xf>
    <xf numFmtId="0" fontId="7" fillId="0" borderId="7" xfId="1" applyFont="1" applyBorder="1" applyAlignment="1">
      <alignment horizontal="left" vertical="center" shrinkToFit="1"/>
    </xf>
    <xf numFmtId="0" fontId="10" fillId="0" borderId="13" xfId="1" applyFont="1" applyBorder="1" applyAlignment="1">
      <alignment horizontal="right" vertical="center" shrinkToFit="1"/>
    </xf>
    <xf numFmtId="0" fontId="10" fillId="0" borderId="0" xfId="1" applyFont="1" applyAlignment="1">
      <alignment horizontal="right" vertical="center" shrinkToFit="1"/>
    </xf>
    <xf numFmtId="0" fontId="7" fillId="0" borderId="10" xfId="1" applyFont="1" applyBorder="1" applyAlignment="1">
      <alignment horizontal="right" vertical="center" shrinkToFit="1"/>
    </xf>
    <xf numFmtId="0" fontId="10" fillId="0" borderId="12" xfId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right" vertical="center" shrinkToFit="1"/>
    </xf>
    <xf numFmtId="0" fontId="10" fillId="0" borderId="4" xfId="1" applyFont="1" applyBorder="1" applyAlignment="1">
      <alignment horizontal="right" vertical="center" shrinkToFit="1"/>
    </xf>
    <xf numFmtId="0" fontId="7" fillId="0" borderId="15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right" vertical="center" shrinkToFit="1"/>
    </xf>
    <xf numFmtId="0" fontId="10" fillId="0" borderId="8" xfId="1" applyFont="1" applyBorder="1" applyAlignment="1">
      <alignment horizontal="right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3" fontId="10" fillId="0" borderId="13" xfId="1" applyNumberFormat="1" applyFont="1" applyBorder="1" applyAlignment="1">
      <alignment horizontal="right" vertical="center" shrinkToFit="1"/>
    </xf>
    <xf numFmtId="3" fontId="10" fillId="0" borderId="0" xfId="1" applyNumberFormat="1" applyFont="1" applyAlignment="1">
      <alignment horizontal="right" vertical="center" shrinkToFit="1"/>
    </xf>
    <xf numFmtId="0" fontId="7" fillId="0" borderId="6" xfId="1" applyFont="1" applyBorder="1" applyAlignment="1">
      <alignment horizontal="right" vertical="center" shrinkToFit="1"/>
    </xf>
    <xf numFmtId="0" fontId="37" fillId="0" borderId="6" xfId="1" applyFont="1" applyBorder="1" applyAlignment="1">
      <alignment horizontal="right" vertical="center" shrinkToFit="1"/>
    </xf>
    <xf numFmtId="0" fontId="37" fillId="0" borderId="10" xfId="1" applyFont="1" applyBorder="1" applyAlignment="1">
      <alignment horizontal="right" vertical="center" shrinkToFit="1"/>
    </xf>
    <xf numFmtId="0" fontId="37" fillId="0" borderId="9" xfId="1" applyFont="1" applyBorder="1" applyAlignment="1">
      <alignment horizontal="right" vertical="center" shrinkToFit="1"/>
    </xf>
    <xf numFmtId="0" fontId="7" fillId="0" borderId="9" xfId="1" applyFont="1" applyBorder="1" applyAlignment="1">
      <alignment horizontal="right" vertical="center" shrinkToFit="1"/>
    </xf>
    <xf numFmtId="0" fontId="7" fillId="0" borderId="10" xfId="1" applyFont="1" applyBorder="1" applyAlignment="1">
      <alignment horizontal="center" vertical="center" shrinkToFit="1"/>
    </xf>
    <xf numFmtId="38" fontId="37" fillId="0" borderId="2" xfId="2" applyFont="1" applyFill="1" applyBorder="1" applyAlignment="1">
      <alignment horizontal="center" vertical="center" shrinkToFit="1"/>
    </xf>
    <xf numFmtId="0" fontId="7" fillId="0" borderId="12" xfId="1" applyFont="1" applyBorder="1" applyAlignment="1">
      <alignment horizontal="left" vertical="center" shrinkToFit="1"/>
    </xf>
    <xf numFmtId="0" fontId="7" fillId="0" borderId="5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 textRotation="255" shrinkToFit="1"/>
    </xf>
    <xf numFmtId="38" fontId="7" fillId="0" borderId="6" xfId="2" applyFont="1" applyFill="1" applyBorder="1" applyAlignment="1">
      <alignment horizontal="center" vertical="center" shrinkToFit="1"/>
    </xf>
    <xf numFmtId="38" fontId="7" fillId="0" borderId="9" xfId="2" applyFont="1" applyFill="1" applyBorder="1" applyAlignment="1">
      <alignment horizontal="center" vertical="center" shrinkToFit="1"/>
    </xf>
    <xf numFmtId="38" fontId="7" fillId="0" borderId="2" xfId="2" applyFont="1" applyFill="1" applyBorder="1" applyAlignment="1">
      <alignment horizontal="center" vertical="center" shrinkToFit="1"/>
    </xf>
    <xf numFmtId="0" fontId="7" fillId="0" borderId="14" xfId="1" applyFont="1" applyBorder="1" applyAlignment="1">
      <alignment horizontal="right" vertical="center" shrinkToFit="1"/>
    </xf>
    <xf numFmtId="0" fontId="7" fillId="0" borderId="6" xfId="1" applyFont="1" applyBorder="1" applyAlignment="1">
      <alignment horizontal="center" vertical="center" textRotation="255" shrinkToFit="1"/>
    </xf>
  </cellXfs>
  <cellStyles count="6">
    <cellStyle name="桁区切り" xfId="4" builtinId="6"/>
    <cellStyle name="桁区切り 2 2" xfId="2" xr:uid="{92ABEA1D-E908-429C-B7FC-D37C7C3EE8D7}"/>
    <cellStyle name="標準" xfId="0" builtinId="0"/>
    <cellStyle name="標準 2" xfId="1" xr:uid="{468AFB70-009E-449A-8AAE-5B1572BC835D}"/>
    <cellStyle name="標準 2 2" xfId="5" xr:uid="{4557EB03-0C7A-4667-96C5-62D915180072}"/>
    <cellStyle name="標準_茨城県（耕地面積、水陸稲、麦類）" xfId="3" xr:uid="{B4E358AC-4868-4EAD-A8D3-9CD58E19D6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5963</xdr:colOff>
      <xdr:row>6</xdr:row>
      <xdr:rowOff>1491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242A594-241C-4F86-ACD5-AF46DF351337}"/>
            </a:ext>
          </a:extLst>
        </xdr:cNvPr>
        <xdr:cNvCxnSpPr/>
      </xdr:nvCxnSpPr>
      <xdr:spPr>
        <a:xfrm>
          <a:off x="0" y="723900"/>
          <a:ext cx="455543" cy="120545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</xdr:colOff>
      <xdr:row>2</xdr:row>
      <xdr:rowOff>224790</xdr:rowOff>
    </xdr:from>
    <xdr:to>
      <xdr:col>4</xdr:col>
      <xdr:colOff>8282</xdr:colOff>
      <xdr:row>6</xdr:row>
      <xdr:rowOff>24847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50BEAC-9245-4F30-A126-51D72A60D753}"/>
            </a:ext>
          </a:extLst>
        </xdr:cNvPr>
        <xdr:cNvCxnSpPr/>
      </xdr:nvCxnSpPr>
      <xdr:spPr>
        <a:xfrm>
          <a:off x="3810" y="720090"/>
          <a:ext cx="735992" cy="1354537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326571</xdr:colOff>
      <xdr:row>3</xdr:row>
      <xdr:rowOff>9525</xdr:rowOff>
    </xdr:from>
    <xdr:to>
      <xdr:col>3</xdr:col>
      <xdr:colOff>174171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39DEA0E-EC35-4283-A9AA-6A43AA6AF276}"/>
            </a:ext>
          </a:extLst>
        </xdr:cNvPr>
        <xdr:cNvCxnSpPr/>
      </xdr:nvCxnSpPr>
      <xdr:spPr>
        <a:xfrm>
          <a:off x="235131" y="672465"/>
          <a:ext cx="929640" cy="4476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27</xdr:row>
      <xdr:rowOff>114300</xdr:rowOff>
    </xdr:from>
    <xdr:to>
      <xdr:col>4</xdr:col>
      <xdr:colOff>104775</xdr:colOff>
      <xdr:row>29</xdr:row>
      <xdr:rowOff>161925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BE59B7CE-7745-4175-BEAB-0C84F497981D}"/>
            </a:ext>
          </a:extLst>
        </xdr:cNvPr>
        <xdr:cNvSpPr/>
      </xdr:nvSpPr>
      <xdr:spPr>
        <a:xfrm>
          <a:off x="1203960" y="5760720"/>
          <a:ext cx="66675" cy="45910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47625</xdr:colOff>
      <xdr:row>34</xdr:row>
      <xdr:rowOff>85725</xdr:rowOff>
    </xdr:from>
    <xdr:to>
      <xdr:col>4</xdr:col>
      <xdr:colOff>93344</xdr:colOff>
      <xdr:row>36</xdr:row>
      <xdr:rowOff>180975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2E706853-638A-4297-B62A-BC6DE13431CA}"/>
            </a:ext>
          </a:extLst>
        </xdr:cNvPr>
        <xdr:cNvSpPr/>
      </xdr:nvSpPr>
      <xdr:spPr>
        <a:xfrm>
          <a:off x="1213485" y="7172325"/>
          <a:ext cx="45719" cy="50673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47625</xdr:colOff>
      <xdr:row>27</xdr:row>
      <xdr:rowOff>114300</xdr:rowOff>
    </xdr:from>
    <xdr:to>
      <xdr:col>5</xdr:col>
      <xdr:colOff>93344</xdr:colOff>
      <xdr:row>29</xdr:row>
      <xdr:rowOff>180975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8FAF36C7-EB0B-4E37-8AB8-3E81ECB9865E}"/>
            </a:ext>
          </a:extLst>
        </xdr:cNvPr>
        <xdr:cNvSpPr/>
      </xdr:nvSpPr>
      <xdr:spPr>
        <a:xfrm>
          <a:off x="1632585" y="5760720"/>
          <a:ext cx="45719" cy="47815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66675</xdr:colOff>
      <xdr:row>34</xdr:row>
      <xdr:rowOff>85725</xdr:rowOff>
    </xdr:from>
    <xdr:to>
      <xdr:col>5</xdr:col>
      <xdr:colOff>112394</xdr:colOff>
      <xdr:row>36</xdr:row>
      <xdr:rowOff>190501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370437FA-4A2E-47C4-B51C-B5F67BA5A544}"/>
            </a:ext>
          </a:extLst>
        </xdr:cNvPr>
        <xdr:cNvSpPr/>
      </xdr:nvSpPr>
      <xdr:spPr>
        <a:xfrm>
          <a:off x="1651635" y="7172325"/>
          <a:ext cx="45719" cy="51625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28575</xdr:colOff>
      <xdr:row>27</xdr:row>
      <xdr:rowOff>85725</xdr:rowOff>
    </xdr:from>
    <xdr:to>
      <xdr:col>8</xdr:col>
      <xdr:colOff>76200</xdr:colOff>
      <xdr:row>29</xdr:row>
      <xdr:rowOff>180975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50C7B88A-52C7-4CBC-82D0-E2E01BE404B2}"/>
            </a:ext>
          </a:extLst>
        </xdr:cNvPr>
        <xdr:cNvSpPr/>
      </xdr:nvSpPr>
      <xdr:spPr>
        <a:xfrm>
          <a:off x="2870835" y="5732145"/>
          <a:ext cx="47625" cy="50673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38100</xdr:colOff>
      <xdr:row>6</xdr:row>
      <xdr:rowOff>38100</xdr:rowOff>
    </xdr:from>
    <xdr:to>
      <xdr:col>8</xdr:col>
      <xdr:colOff>83819</xdr:colOff>
      <xdr:row>7</xdr:row>
      <xdr:rowOff>228600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EBC913F1-2957-419E-B216-FD890F26A6E9}"/>
            </a:ext>
          </a:extLst>
        </xdr:cNvPr>
        <xdr:cNvSpPr/>
      </xdr:nvSpPr>
      <xdr:spPr>
        <a:xfrm>
          <a:off x="2880360" y="1363980"/>
          <a:ext cx="45719" cy="37338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34</xdr:row>
      <xdr:rowOff>114300</xdr:rowOff>
    </xdr:from>
    <xdr:to>
      <xdr:col>10</xdr:col>
      <xdr:colOff>93344</xdr:colOff>
      <xdr:row>39</xdr:row>
      <xdr:rowOff>161925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20331173-863F-4B1A-B406-999787A73AE5}"/>
            </a:ext>
          </a:extLst>
        </xdr:cNvPr>
        <xdr:cNvSpPr/>
      </xdr:nvSpPr>
      <xdr:spPr>
        <a:xfrm>
          <a:off x="3728085" y="7200900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38100</xdr:colOff>
      <xdr:row>34</xdr:row>
      <xdr:rowOff>104775</xdr:rowOff>
    </xdr:from>
    <xdr:to>
      <xdr:col>11</xdr:col>
      <xdr:colOff>83819</xdr:colOff>
      <xdr:row>39</xdr:row>
      <xdr:rowOff>152400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58AE3003-C72D-4EBE-BE28-97F5FA3CDE83}"/>
            </a:ext>
          </a:extLst>
        </xdr:cNvPr>
        <xdr:cNvSpPr/>
      </xdr:nvSpPr>
      <xdr:spPr>
        <a:xfrm>
          <a:off x="4137660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28575</xdr:colOff>
      <xdr:row>34</xdr:row>
      <xdr:rowOff>104775</xdr:rowOff>
    </xdr:from>
    <xdr:to>
      <xdr:col>12</xdr:col>
      <xdr:colOff>74294</xdr:colOff>
      <xdr:row>39</xdr:row>
      <xdr:rowOff>152400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DC8F284E-0986-4AC3-9F67-6980916DAAE9}"/>
            </a:ext>
          </a:extLst>
        </xdr:cNvPr>
        <xdr:cNvSpPr/>
      </xdr:nvSpPr>
      <xdr:spPr>
        <a:xfrm>
          <a:off x="45472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28575</xdr:colOff>
      <xdr:row>34</xdr:row>
      <xdr:rowOff>104775</xdr:rowOff>
    </xdr:from>
    <xdr:to>
      <xdr:col>14</xdr:col>
      <xdr:colOff>74294</xdr:colOff>
      <xdr:row>39</xdr:row>
      <xdr:rowOff>152400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22C7817C-221B-4183-952C-1220CA616170}"/>
            </a:ext>
          </a:extLst>
        </xdr:cNvPr>
        <xdr:cNvSpPr/>
      </xdr:nvSpPr>
      <xdr:spPr>
        <a:xfrm>
          <a:off x="53854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28575</xdr:colOff>
      <xdr:row>34</xdr:row>
      <xdr:rowOff>104775</xdr:rowOff>
    </xdr:from>
    <xdr:to>
      <xdr:col>13</xdr:col>
      <xdr:colOff>74294</xdr:colOff>
      <xdr:row>39</xdr:row>
      <xdr:rowOff>152400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D8651D4F-7BB6-4655-B476-3C7720FCC7D0}"/>
            </a:ext>
          </a:extLst>
        </xdr:cNvPr>
        <xdr:cNvSpPr/>
      </xdr:nvSpPr>
      <xdr:spPr>
        <a:xfrm>
          <a:off x="49663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104775</xdr:colOff>
      <xdr:row>27</xdr:row>
      <xdr:rowOff>0</xdr:rowOff>
    </xdr:from>
    <xdr:to>
      <xdr:col>13</xdr:col>
      <xdr:colOff>161925</xdr:colOff>
      <xdr:row>29</xdr:row>
      <xdr:rowOff>209550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52BBF650-8CBD-4045-A78C-606FBD92188C}"/>
            </a:ext>
          </a:extLst>
        </xdr:cNvPr>
        <xdr:cNvSpPr/>
      </xdr:nvSpPr>
      <xdr:spPr>
        <a:xfrm>
          <a:off x="5042535" y="5646420"/>
          <a:ext cx="57150" cy="61341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66675</xdr:colOff>
      <xdr:row>34</xdr:row>
      <xdr:rowOff>85725</xdr:rowOff>
    </xdr:from>
    <xdr:to>
      <xdr:col>6</xdr:col>
      <xdr:colOff>112394</xdr:colOff>
      <xdr:row>35</xdr:row>
      <xdr:rowOff>200175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1D9AFAD3-1377-4382-B97D-53BF4BBCB6B3}"/>
            </a:ext>
          </a:extLst>
        </xdr:cNvPr>
        <xdr:cNvSpPr/>
      </xdr:nvSpPr>
      <xdr:spPr>
        <a:xfrm>
          <a:off x="2070735" y="7172325"/>
          <a:ext cx="45719" cy="32019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28575</xdr:colOff>
      <xdr:row>27</xdr:row>
      <xdr:rowOff>85725</xdr:rowOff>
    </xdr:from>
    <xdr:to>
      <xdr:col>7</xdr:col>
      <xdr:colOff>76200</xdr:colOff>
      <xdr:row>29</xdr:row>
      <xdr:rowOff>180975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86D35E64-867C-4330-8D3F-6E07F464BEA1}"/>
            </a:ext>
          </a:extLst>
        </xdr:cNvPr>
        <xdr:cNvSpPr/>
      </xdr:nvSpPr>
      <xdr:spPr>
        <a:xfrm>
          <a:off x="2451735" y="5732145"/>
          <a:ext cx="47625" cy="50673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28575</xdr:colOff>
      <xdr:row>30</xdr:row>
      <xdr:rowOff>47625</xdr:rowOff>
    </xdr:from>
    <xdr:to>
      <xdr:col>7</xdr:col>
      <xdr:colOff>74294</xdr:colOff>
      <xdr:row>31</xdr:row>
      <xdr:rowOff>238125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C05C901D-8D36-4BD2-A2E8-696145162375}"/>
            </a:ext>
          </a:extLst>
        </xdr:cNvPr>
        <xdr:cNvSpPr/>
      </xdr:nvSpPr>
      <xdr:spPr>
        <a:xfrm>
          <a:off x="2451735" y="6311265"/>
          <a:ext cx="45719" cy="36576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38100</xdr:colOff>
      <xdr:row>6</xdr:row>
      <xdr:rowOff>38100</xdr:rowOff>
    </xdr:from>
    <xdr:to>
      <xdr:col>7</xdr:col>
      <xdr:colOff>83819</xdr:colOff>
      <xdr:row>7</xdr:row>
      <xdr:rowOff>228600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59B7E07B-D842-4A07-8546-522F8A6A821D}"/>
            </a:ext>
          </a:extLst>
        </xdr:cNvPr>
        <xdr:cNvSpPr/>
      </xdr:nvSpPr>
      <xdr:spPr>
        <a:xfrm>
          <a:off x="2461260" y="1363980"/>
          <a:ext cx="45719" cy="37338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47625</xdr:colOff>
      <xdr:row>34</xdr:row>
      <xdr:rowOff>114300</xdr:rowOff>
    </xdr:from>
    <xdr:to>
      <xdr:col>9</xdr:col>
      <xdr:colOff>93344</xdr:colOff>
      <xdr:row>39</xdr:row>
      <xdr:rowOff>161925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C3DD0EDE-D155-4171-97A4-ECB56B2DE64C}"/>
            </a:ext>
          </a:extLst>
        </xdr:cNvPr>
        <xdr:cNvSpPr/>
      </xdr:nvSpPr>
      <xdr:spPr>
        <a:xfrm>
          <a:off x="3308985" y="7200900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104775</xdr:colOff>
      <xdr:row>27</xdr:row>
      <xdr:rowOff>0</xdr:rowOff>
    </xdr:from>
    <xdr:to>
      <xdr:col>12</xdr:col>
      <xdr:colOff>161925</xdr:colOff>
      <xdr:row>29</xdr:row>
      <xdr:rowOff>209550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D6F86381-9C58-4F45-98BD-2FF97931FE8D}"/>
            </a:ext>
          </a:extLst>
        </xdr:cNvPr>
        <xdr:cNvSpPr/>
      </xdr:nvSpPr>
      <xdr:spPr>
        <a:xfrm>
          <a:off x="4623435" y="5646420"/>
          <a:ext cx="57150" cy="61341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104775</xdr:colOff>
      <xdr:row>27</xdr:row>
      <xdr:rowOff>0</xdr:rowOff>
    </xdr:from>
    <xdr:to>
      <xdr:col>11</xdr:col>
      <xdr:colOff>161925</xdr:colOff>
      <xdr:row>29</xdr:row>
      <xdr:rowOff>209550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BA439ABE-3BA5-44F8-9E85-5D3FF6166255}"/>
            </a:ext>
          </a:extLst>
        </xdr:cNvPr>
        <xdr:cNvSpPr/>
      </xdr:nvSpPr>
      <xdr:spPr>
        <a:xfrm>
          <a:off x="4204335" y="5646420"/>
          <a:ext cx="57150" cy="61341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75639</xdr:colOff>
      <xdr:row>26</xdr:row>
      <xdr:rowOff>210671</xdr:rowOff>
    </xdr:from>
    <xdr:to>
      <xdr:col>14</xdr:col>
      <xdr:colOff>132789</xdr:colOff>
      <xdr:row>29</xdr:row>
      <xdr:rowOff>207309</xdr:rowOff>
    </xdr:to>
    <xdr:sp macro="" textlink="">
      <xdr:nvSpPr>
        <xdr:cNvPr id="22" name="右中かっこ 21">
          <a:extLst>
            <a:ext uri="{FF2B5EF4-FFF2-40B4-BE49-F238E27FC236}">
              <a16:creationId xmlns:a16="http://schemas.microsoft.com/office/drawing/2014/main" id="{D36F4FB8-2000-4C98-BC42-DBA3ED51F856}"/>
            </a:ext>
          </a:extLst>
        </xdr:cNvPr>
        <xdr:cNvSpPr/>
      </xdr:nvSpPr>
      <xdr:spPr>
        <a:xfrm>
          <a:off x="5432499" y="5643731"/>
          <a:ext cx="57150" cy="62147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47625</xdr:colOff>
      <xdr:row>34</xdr:row>
      <xdr:rowOff>114300</xdr:rowOff>
    </xdr:from>
    <xdr:to>
      <xdr:col>10</xdr:col>
      <xdr:colOff>93344</xdr:colOff>
      <xdr:row>39</xdr:row>
      <xdr:rowOff>161925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44E6DA50-A6E3-4391-831D-C4C3E20287E6}"/>
            </a:ext>
          </a:extLst>
        </xdr:cNvPr>
        <xdr:cNvSpPr/>
      </xdr:nvSpPr>
      <xdr:spPr>
        <a:xfrm>
          <a:off x="3728085" y="7200900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38100</xdr:colOff>
      <xdr:row>34</xdr:row>
      <xdr:rowOff>104775</xdr:rowOff>
    </xdr:from>
    <xdr:to>
      <xdr:col>11</xdr:col>
      <xdr:colOff>83819</xdr:colOff>
      <xdr:row>39</xdr:row>
      <xdr:rowOff>152400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29519657-8DA6-4AF8-92B6-B0DFD56C75D0}"/>
            </a:ext>
          </a:extLst>
        </xdr:cNvPr>
        <xdr:cNvSpPr/>
      </xdr:nvSpPr>
      <xdr:spPr>
        <a:xfrm>
          <a:off x="4137660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28575</xdr:colOff>
      <xdr:row>34</xdr:row>
      <xdr:rowOff>104775</xdr:rowOff>
    </xdr:from>
    <xdr:to>
      <xdr:col>12</xdr:col>
      <xdr:colOff>74294</xdr:colOff>
      <xdr:row>39</xdr:row>
      <xdr:rowOff>152400</xdr:rowOff>
    </xdr:to>
    <xdr:sp macro="" textlink="">
      <xdr:nvSpPr>
        <xdr:cNvPr id="25" name="右中かっこ 24">
          <a:extLst>
            <a:ext uri="{FF2B5EF4-FFF2-40B4-BE49-F238E27FC236}">
              <a16:creationId xmlns:a16="http://schemas.microsoft.com/office/drawing/2014/main" id="{698DFEEC-F9FE-4C73-91DB-432BF3C4E925}"/>
            </a:ext>
          </a:extLst>
        </xdr:cNvPr>
        <xdr:cNvSpPr/>
      </xdr:nvSpPr>
      <xdr:spPr>
        <a:xfrm>
          <a:off x="45472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28575</xdr:colOff>
      <xdr:row>34</xdr:row>
      <xdr:rowOff>104775</xdr:rowOff>
    </xdr:from>
    <xdr:to>
      <xdr:col>14</xdr:col>
      <xdr:colOff>74294</xdr:colOff>
      <xdr:row>39</xdr:row>
      <xdr:rowOff>152400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52790519-EB21-42CC-BCF7-75A2AB61BE54}"/>
            </a:ext>
          </a:extLst>
        </xdr:cNvPr>
        <xdr:cNvSpPr/>
      </xdr:nvSpPr>
      <xdr:spPr>
        <a:xfrm>
          <a:off x="53854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28575</xdr:colOff>
      <xdr:row>34</xdr:row>
      <xdr:rowOff>104775</xdr:rowOff>
    </xdr:from>
    <xdr:to>
      <xdr:col>13</xdr:col>
      <xdr:colOff>74294</xdr:colOff>
      <xdr:row>39</xdr:row>
      <xdr:rowOff>152400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6B1B39BB-7A43-4C22-AB74-F1D147710B45}"/>
            </a:ext>
          </a:extLst>
        </xdr:cNvPr>
        <xdr:cNvSpPr/>
      </xdr:nvSpPr>
      <xdr:spPr>
        <a:xfrm>
          <a:off x="49663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104775</xdr:colOff>
      <xdr:row>27</xdr:row>
      <xdr:rowOff>0</xdr:rowOff>
    </xdr:from>
    <xdr:to>
      <xdr:col>11</xdr:col>
      <xdr:colOff>161925</xdr:colOff>
      <xdr:row>29</xdr:row>
      <xdr:rowOff>209550</xdr:rowOff>
    </xdr:to>
    <xdr:sp macro="" textlink="">
      <xdr:nvSpPr>
        <xdr:cNvPr id="28" name="右中かっこ 27">
          <a:extLst>
            <a:ext uri="{FF2B5EF4-FFF2-40B4-BE49-F238E27FC236}">
              <a16:creationId xmlns:a16="http://schemas.microsoft.com/office/drawing/2014/main" id="{526A1A68-8E04-4AA0-847C-B9211E852D96}"/>
            </a:ext>
          </a:extLst>
        </xdr:cNvPr>
        <xdr:cNvSpPr/>
      </xdr:nvSpPr>
      <xdr:spPr>
        <a:xfrm>
          <a:off x="4204335" y="5646420"/>
          <a:ext cx="57150" cy="61341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38100</xdr:colOff>
      <xdr:row>34</xdr:row>
      <xdr:rowOff>104775</xdr:rowOff>
    </xdr:from>
    <xdr:to>
      <xdr:col>10</xdr:col>
      <xdr:colOff>83819</xdr:colOff>
      <xdr:row>39</xdr:row>
      <xdr:rowOff>152400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4E234101-BCDC-4390-A47E-CC8C6F1891A4}"/>
            </a:ext>
          </a:extLst>
        </xdr:cNvPr>
        <xdr:cNvSpPr/>
      </xdr:nvSpPr>
      <xdr:spPr>
        <a:xfrm>
          <a:off x="3718560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28575</xdr:colOff>
      <xdr:row>34</xdr:row>
      <xdr:rowOff>104775</xdr:rowOff>
    </xdr:from>
    <xdr:to>
      <xdr:col>11</xdr:col>
      <xdr:colOff>74294</xdr:colOff>
      <xdr:row>39</xdr:row>
      <xdr:rowOff>152400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FF6567B3-CDE4-499C-94D2-907F11EA3D3F}"/>
            </a:ext>
          </a:extLst>
        </xdr:cNvPr>
        <xdr:cNvSpPr/>
      </xdr:nvSpPr>
      <xdr:spPr>
        <a:xfrm>
          <a:off x="41281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28575</xdr:colOff>
      <xdr:row>34</xdr:row>
      <xdr:rowOff>104775</xdr:rowOff>
    </xdr:from>
    <xdr:to>
      <xdr:col>13</xdr:col>
      <xdr:colOff>74294</xdr:colOff>
      <xdr:row>39</xdr:row>
      <xdr:rowOff>152400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5BB3FFAE-BCFC-44A4-9DA1-96CB28604F45}"/>
            </a:ext>
          </a:extLst>
        </xdr:cNvPr>
        <xdr:cNvSpPr/>
      </xdr:nvSpPr>
      <xdr:spPr>
        <a:xfrm>
          <a:off x="49663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28575</xdr:colOff>
      <xdr:row>34</xdr:row>
      <xdr:rowOff>104775</xdr:rowOff>
    </xdr:from>
    <xdr:to>
      <xdr:col>12</xdr:col>
      <xdr:colOff>74294</xdr:colOff>
      <xdr:row>39</xdr:row>
      <xdr:rowOff>152400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3DBB5942-B95A-4716-B7E2-1E53A815F4D7}"/>
            </a:ext>
          </a:extLst>
        </xdr:cNvPr>
        <xdr:cNvSpPr/>
      </xdr:nvSpPr>
      <xdr:spPr>
        <a:xfrm>
          <a:off x="45472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104775</xdr:colOff>
      <xdr:row>27</xdr:row>
      <xdr:rowOff>0</xdr:rowOff>
    </xdr:from>
    <xdr:to>
      <xdr:col>11</xdr:col>
      <xdr:colOff>161925</xdr:colOff>
      <xdr:row>29</xdr:row>
      <xdr:rowOff>209550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B53A5708-7CE0-40F0-BE24-6A3E792E1556}"/>
            </a:ext>
          </a:extLst>
        </xdr:cNvPr>
        <xdr:cNvSpPr/>
      </xdr:nvSpPr>
      <xdr:spPr>
        <a:xfrm>
          <a:off x="4204335" y="5646420"/>
          <a:ext cx="57150" cy="61341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104775</xdr:colOff>
      <xdr:row>27</xdr:row>
      <xdr:rowOff>0</xdr:rowOff>
    </xdr:from>
    <xdr:to>
      <xdr:col>10</xdr:col>
      <xdr:colOff>161925</xdr:colOff>
      <xdr:row>29</xdr:row>
      <xdr:rowOff>209550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A4BE0214-4C3D-4DAA-8C78-CC4F57CDD955}"/>
            </a:ext>
          </a:extLst>
        </xdr:cNvPr>
        <xdr:cNvSpPr/>
      </xdr:nvSpPr>
      <xdr:spPr>
        <a:xfrm>
          <a:off x="3785235" y="5646420"/>
          <a:ext cx="57150" cy="61341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28575</xdr:colOff>
      <xdr:row>34</xdr:row>
      <xdr:rowOff>104775</xdr:rowOff>
    </xdr:from>
    <xdr:to>
      <xdr:col>15</xdr:col>
      <xdr:colOff>74294</xdr:colOff>
      <xdr:row>39</xdr:row>
      <xdr:rowOff>152400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7DC70C51-A9FF-4690-89DF-A4F164B481D4}"/>
            </a:ext>
          </a:extLst>
        </xdr:cNvPr>
        <xdr:cNvSpPr/>
      </xdr:nvSpPr>
      <xdr:spPr>
        <a:xfrm>
          <a:off x="58045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75639</xdr:colOff>
      <xdr:row>26</xdr:row>
      <xdr:rowOff>210671</xdr:rowOff>
    </xdr:from>
    <xdr:to>
      <xdr:col>15</xdr:col>
      <xdr:colOff>132789</xdr:colOff>
      <xdr:row>29</xdr:row>
      <xdr:rowOff>207309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9A6A45FA-B0BF-4090-B77A-6F0BC34E318D}"/>
            </a:ext>
          </a:extLst>
        </xdr:cNvPr>
        <xdr:cNvSpPr/>
      </xdr:nvSpPr>
      <xdr:spPr>
        <a:xfrm>
          <a:off x="5851599" y="5643731"/>
          <a:ext cx="57150" cy="62147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28575</xdr:colOff>
      <xdr:row>34</xdr:row>
      <xdr:rowOff>104775</xdr:rowOff>
    </xdr:from>
    <xdr:to>
      <xdr:col>15</xdr:col>
      <xdr:colOff>74294</xdr:colOff>
      <xdr:row>39</xdr:row>
      <xdr:rowOff>152400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F95F1D89-7B53-4FB3-90A4-B58397F34AC0}"/>
            </a:ext>
          </a:extLst>
        </xdr:cNvPr>
        <xdr:cNvSpPr/>
      </xdr:nvSpPr>
      <xdr:spPr>
        <a:xfrm>
          <a:off x="58045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28575</xdr:colOff>
      <xdr:row>34</xdr:row>
      <xdr:rowOff>104775</xdr:rowOff>
    </xdr:from>
    <xdr:to>
      <xdr:col>16</xdr:col>
      <xdr:colOff>74294</xdr:colOff>
      <xdr:row>39</xdr:row>
      <xdr:rowOff>152400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3B6F7865-9E8A-4BA2-A8EB-D96149C8A723}"/>
            </a:ext>
          </a:extLst>
        </xdr:cNvPr>
        <xdr:cNvSpPr/>
      </xdr:nvSpPr>
      <xdr:spPr>
        <a:xfrm>
          <a:off x="62236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75639</xdr:colOff>
      <xdr:row>26</xdr:row>
      <xdr:rowOff>210671</xdr:rowOff>
    </xdr:from>
    <xdr:to>
      <xdr:col>16</xdr:col>
      <xdr:colOff>132789</xdr:colOff>
      <xdr:row>29</xdr:row>
      <xdr:rowOff>207309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B6C17463-4335-4C09-A6E0-7C36277B803D}"/>
            </a:ext>
          </a:extLst>
        </xdr:cNvPr>
        <xdr:cNvSpPr/>
      </xdr:nvSpPr>
      <xdr:spPr>
        <a:xfrm>
          <a:off x="6270699" y="5643731"/>
          <a:ext cx="57150" cy="62147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28575</xdr:colOff>
      <xdr:row>34</xdr:row>
      <xdr:rowOff>104775</xdr:rowOff>
    </xdr:from>
    <xdr:to>
      <xdr:col>16</xdr:col>
      <xdr:colOff>74294</xdr:colOff>
      <xdr:row>39</xdr:row>
      <xdr:rowOff>152400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CA087F2-BD03-40D0-BF54-41CAF9E2FF39}"/>
            </a:ext>
          </a:extLst>
        </xdr:cNvPr>
        <xdr:cNvSpPr/>
      </xdr:nvSpPr>
      <xdr:spPr>
        <a:xfrm>
          <a:off x="6223635" y="7191375"/>
          <a:ext cx="45719" cy="1076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2</xdr:col>
      <xdr:colOff>9525</xdr:colOff>
      <xdr:row>5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1B65594-2563-443C-ADD0-C1238AFBACA2}"/>
            </a:ext>
          </a:extLst>
        </xdr:cNvPr>
        <xdr:cNvCxnSpPr/>
      </xdr:nvCxnSpPr>
      <xdr:spPr>
        <a:xfrm>
          <a:off x="19050" y="695325"/>
          <a:ext cx="790575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9525</xdr:colOff>
      <xdr:row>5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3A3D618-A47F-41F1-8E35-B574E48322E4}"/>
            </a:ext>
          </a:extLst>
        </xdr:cNvPr>
        <xdr:cNvCxnSpPr/>
      </xdr:nvCxnSpPr>
      <xdr:spPr>
        <a:xfrm>
          <a:off x="19050" y="695325"/>
          <a:ext cx="790575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56921-A402-4445-9738-06CD6DA58929}">
  <sheetPr>
    <tabColor rgb="FFFF0000"/>
  </sheetPr>
  <dimension ref="A1:AX355"/>
  <sheetViews>
    <sheetView view="pageBreakPreview" zoomScaleNormal="100" zoomScaleSheetLayoutView="100" workbookViewId="0">
      <pane xSplit="17" ySplit="3" topLeftCell="R4" activePane="bottomRight" state="frozen"/>
      <selection pane="topRight" activeCell="Q1" sqref="Q1"/>
      <selection pane="bottomLeft" activeCell="A5" sqref="A5"/>
      <selection pane="bottomRight" activeCell="AB20" sqref="AB20"/>
    </sheetView>
  </sheetViews>
  <sheetFormatPr defaultColWidth="9" defaultRowHeight="13.5"/>
  <cols>
    <col min="1" max="1" width="2.625" style="62" customWidth="1"/>
    <col min="2" max="2" width="2.125" style="128" customWidth="1"/>
    <col min="3" max="3" width="3.125" style="129" customWidth="1"/>
    <col min="4" max="4" width="2.125" style="130" customWidth="1"/>
    <col min="5" max="5" width="0.875" style="62" customWidth="1"/>
    <col min="6" max="7" width="4.625" style="131" customWidth="1"/>
    <col min="8" max="16" width="4.625" style="62" customWidth="1"/>
    <col min="17" max="17" width="3.125" style="62" customWidth="1"/>
    <col min="18" max="18" width="0.875" style="62" customWidth="1"/>
    <col min="19" max="20" width="8.625" style="132" customWidth="1"/>
    <col min="21" max="21" width="1.625" style="132" customWidth="1"/>
    <col min="22" max="22" width="4.125" style="13" customWidth="1"/>
    <col min="23" max="50" width="4.125" style="15" customWidth="1"/>
    <col min="51" max="56" width="4.125" style="62" customWidth="1"/>
    <col min="57" max="16384" width="9" style="62"/>
  </cols>
  <sheetData>
    <row r="1" spans="2:50" ht="15" customHeight="1">
      <c r="S1" s="178" t="s">
        <v>0</v>
      </c>
    </row>
    <row r="2" spans="2:50" ht="30" customHeight="1">
      <c r="B2" s="437" t="s">
        <v>1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5"/>
      <c r="U2" s="133"/>
    </row>
    <row r="3" spans="2:50" s="137" customFormat="1" ht="15" customHeight="1">
      <c r="B3" s="134"/>
      <c r="C3" s="135"/>
      <c r="D3" s="136"/>
      <c r="F3" s="138"/>
      <c r="G3" s="138"/>
      <c r="Q3" s="139"/>
      <c r="R3" s="140"/>
      <c r="S3" s="141"/>
      <c r="T3" s="435"/>
      <c r="U3" s="142"/>
      <c r="V3" s="139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</row>
    <row r="4" spans="2:50" s="70" customFormat="1" ht="27" customHeight="1">
      <c r="B4" s="144" t="s">
        <v>2</v>
      </c>
      <c r="C4" s="132"/>
      <c r="D4" s="145"/>
      <c r="E4" s="62"/>
      <c r="F4" s="62"/>
      <c r="G4" s="62"/>
      <c r="H4" s="62"/>
      <c r="I4" s="62"/>
      <c r="J4" s="62"/>
      <c r="K4" s="62"/>
      <c r="L4" s="146"/>
      <c r="M4" s="62"/>
      <c r="N4" s="62"/>
      <c r="O4" s="62"/>
      <c r="P4" s="62"/>
      <c r="Q4" s="62"/>
      <c r="R4" s="147"/>
      <c r="S4" s="183" t="s">
        <v>3</v>
      </c>
      <c r="T4" s="148"/>
      <c r="U4" s="149"/>
      <c r="V4" s="19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</row>
    <row r="5" spans="2:50" s="70" customFormat="1" ht="27" customHeight="1">
      <c r="B5" s="150" t="s">
        <v>4</v>
      </c>
      <c r="C5" s="151">
        <v>1</v>
      </c>
      <c r="D5" s="145" t="s">
        <v>5</v>
      </c>
      <c r="E5" s="62"/>
      <c r="F5" s="433" t="s">
        <v>6</v>
      </c>
      <c r="G5" s="433"/>
      <c r="H5" s="433"/>
      <c r="I5" s="436" t="s">
        <v>7</v>
      </c>
      <c r="J5" s="436"/>
      <c r="K5" s="436"/>
      <c r="L5" s="436"/>
      <c r="M5" s="436"/>
      <c r="N5" s="436"/>
      <c r="O5" s="436"/>
      <c r="P5" s="436"/>
      <c r="Q5" s="132" t="s">
        <v>8</v>
      </c>
      <c r="R5" s="147"/>
      <c r="S5" s="148" t="s">
        <v>9</v>
      </c>
      <c r="T5" s="148"/>
      <c r="U5" s="149"/>
      <c r="V5" s="19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</row>
    <row r="6" spans="2:50" s="70" customFormat="1" ht="27" customHeight="1">
      <c r="B6" s="150" t="s">
        <v>4</v>
      </c>
      <c r="C6" s="151">
        <v>2</v>
      </c>
      <c r="D6" s="145" t="s">
        <v>5</v>
      </c>
      <c r="E6" s="62"/>
      <c r="F6" s="433" t="s">
        <v>10</v>
      </c>
      <c r="G6" s="433"/>
      <c r="H6" s="433"/>
      <c r="I6" s="433"/>
      <c r="J6" s="433"/>
      <c r="K6" s="433"/>
      <c r="L6" s="433"/>
      <c r="M6" s="433"/>
      <c r="N6" s="432" t="s">
        <v>11</v>
      </c>
      <c r="O6" s="432"/>
      <c r="P6" s="432"/>
      <c r="Q6" s="132" t="s">
        <v>8</v>
      </c>
      <c r="R6" s="147"/>
      <c r="S6" s="148" t="s">
        <v>9</v>
      </c>
      <c r="T6" s="148"/>
      <c r="U6" s="149"/>
      <c r="V6" s="195"/>
      <c r="W6" s="432"/>
      <c r="X6" s="432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</row>
    <row r="7" spans="2:50" s="70" customFormat="1" ht="27" customHeight="1">
      <c r="B7" s="150" t="s">
        <v>4</v>
      </c>
      <c r="C7" s="151">
        <v>3</v>
      </c>
      <c r="D7" s="145" t="s">
        <v>5</v>
      </c>
      <c r="E7" s="62"/>
      <c r="F7" s="433" t="s">
        <v>12</v>
      </c>
      <c r="G7" s="433"/>
      <c r="H7" s="433"/>
      <c r="I7" s="436" t="s">
        <v>7</v>
      </c>
      <c r="J7" s="436"/>
      <c r="K7" s="436"/>
      <c r="L7" s="436"/>
      <c r="M7" s="436"/>
      <c r="N7" s="436"/>
      <c r="O7" s="436"/>
      <c r="P7" s="436"/>
      <c r="Q7" s="132" t="s">
        <v>8</v>
      </c>
      <c r="R7" s="147"/>
      <c r="S7" s="176" t="s">
        <v>13</v>
      </c>
      <c r="T7" s="148"/>
      <c r="U7" s="149"/>
      <c r="V7" s="195"/>
      <c r="W7" s="432"/>
      <c r="X7" s="432"/>
      <c r="Y7" s="432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</row>
    <row r="8" spans="2:50" s="70" customFormat="1" ht="27" customHeight="1">
      <c r="B8" s="150" t="s">
        <v>4</v>
      </c>
      <c r="C8" s="151">
        <v>4</v>
      </c>
      <c r="D8" s="145" t="s">
        <v>5</v>
      </c>
      <c r="E8" s="62"/>
      <c r="F8" s="433" t="s">
        <v>14</v>
      </c>
      <c r="G8" s="433"/>
      <c r="H8" s="433"/>
      <c r="I8" s="433"/>
      <c r="J8" s="433"/>
      <c r="K8" s="432" t="s">
        <v>15</v>
      </c>
      <c r="L8" s="434"/>
      <c r="M8" s="434"/>
      <c r="N8" s="434"/>
      <c r="O8" s="434"/>
      <c r="P8" s="434"/>
      <c r="Q8" s="132" t="s">
        <v>8</v>
      </c>
      <c r="R8" s="195"/>
      <c r="S8" s="148" t="s">
        <v>9</v>
      </c>
      <c r="T8" s="148"/>
      <c r="U8" s="152"/>
      <c r="V8" s="195"/>
      <c r="W8" s="432"/>
      <c r="X8" s="432"/>
      <c r="Y8" s="432"/>
      <c r="Z8" s="432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</row>
    <row r="9" spans="2:50" s="70" customFormat="1" ht="27" customHeight="1">
      <c r="B9" s="150" t="s">
        <v>4</v>
      </c>
      <c r="C9" s="151">
        <v>5</v>
      </c>
      <c r="D9" s="145" t="s">
        <v>5</v>
      </c>
      <c r="E9" s="62"/>
      <c r="F9" s="433" t="s">
        <v>16</v>
      </c>
      <c r="G9" s="433"/>
      <c r="H9" s="433"/>
      <c r="I9" s="433"/>
      <c r="J9" s="433"/>
      <c r="K9" s="433"/>
      <c r="L9" s="432" t="s">
        <v>15</v>
      </c>
      <c r="M9" s="434"/>
      <c r="N9" s="434"/>
      <c r="O9" s="434"/>
      <c r="P9" s="434"/>
      <c r="Q9" s="132" t="s">
        <v>8</v>
      </c>
      <c r="R9" s="153"/>
      <c r="S9" s="148" t="s">
        <v>9</v>
      </c>
      <c r="T9" s="148"/>
      <c r="U9" s="154"/>
      <c r="V9" s="195"/>
      <c r="W9" s="432"/>
      <c r="X9" s="434"/>
      <c r="Y9" s="434"/>
      <c r="Z9" s="434"/>
      <c r="AA9" s="434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</row>
    <row r="10" spans="2:50" s="70" customFormat="1" ht="27" customHeight="1">
      <c r="B10" s="150" t="s">
        <v>4</v>
      </c>
      <c r="C10" s="151">
        <v>6</v>
      </c>
      <c r="D10" s="145" t="s">
        <v>5</v>
      </c>
      <c r="E10" s="62"/>
      <c r="F10" s="433" t="s">
        <v>17</v>
      </c>
      <c r="G10" s="433"/>
      <c r="H10" s="433"/>
      <c r="I10" s="433"/>
      <c r="J10" s="433"/>
      <c r="K10" s="432" t="s">
        <v>15</v>
      </c>
      <c r="L10" s="434"/>
      <c r="M10" s="434"/>
      <c r="N10" s="434"/>
      <c r="O10" s="434"/>
      <c r="P10" s="434"/>
      <c r="Q10" s="132" t="s">
        <v>8</v>
      </c>
      <c r="R10" s="153"/>
      <c r="S10" s="148" t="s">
        <v>9</v>
      </c>
      <c r="T10" s="148"/>
      <c r="U10" s="154"/>
      <c r="V10" s="195"/>
      <c r="W10" s="432"/>
      <c r="X10" s="434"/>
      <c r="Y10" s="434"/>
      <c r="Z10" s="434"/>
      <c r="AA10" s="434"/>
      <c r="AB10" s="434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</row>
    <row r="11" spans="2:50" ht="27" customHeight="1">
      <c r="B11" s="150" t="s">
        <v>4</v>
      </c>
      <c r="C11" s="151">
        <v>7</v>
      </c>
      <c r="D11" s="145" t="s">
        <v>5</v>
      </c>
      <c r="F11" s="433" t="s">
        <v>18</v>
      </c>
      <c r="G11" s="433"/>
      <c r="H11" s="433"/>
      <c r="I11" s="433"/>
      <c r="J11" s="433"/>
      <c r="K11" s="433"/>
      <c r="L11" s="432" t="s">
        <v>15</v>
      </c>
      <c r="M11" s="434"/>
      <c r="N11" s="434"/>
      <c r="O11" s="434"/>
      <c r="P11" s="434"/>
      <c r="Q11" s="132" t="s">
        <v>8</v>
      </c>
      <c r="R11" s="146"/>
      <c r="S11" s="148" t="s">
        <v>9</v>
      </c>
      <c r="T11" s="148"/>
      <c r="U11" s="155"/>
      <c r="V11" s="195"/>
      <c r="W11" s="432"/>
      <c r="X11" s="434"/>
      <c r="Y11" s="434"/>
      <c r="Z11" s="434"/>
      <c r="AA11" s="434"/>
      <c r="AB11" s="434"/>
      <c r="AC11" s="434"/>
      <c r="AD11" s="75"/>
      <c r="AE11" s="75"/>
      <c r="AF11" s="75"/>
    </row>
    <row r="12" spans="2:50" ht="27" customHeight="1">
      <c r="B12" s="150" t="s">
        <v>4</v>
      </c>
      <c r="C12" s="151">
        <v>8</v>
      </c>
      <c r="D12" s="145" t="s">
        <v>5</v>
      </c>
      <c r="F12" s="433" t="s">
        <v>19</v>
      </c>
      <c r="G12" s="433"/>
      <c r="H12" s="433"/>
      <c r="I12" s="433"/>
      <c r="J12" s="433"/>
      <c r="K12" s="433"/>
      <c r="L12" s="433"/>
      <c r="M12" s="433"/>
      <c r="N12" s="433"/>
      <c r="O12" s="433"/>
      <c r="P12" s="75" t="s">
        <v>20</v>
      </c>
      <c r="Q12" s="132" t="s">
        <v>8</v>
      </c>
      <c r="R12" s="146"/>
      <c r="S12" s="148" t="s">
        <v>9</v>
      </c>
      <c r="T12" s="148"/>
      <c r="U12" s="155"/>
      <c r="V12" s="195"/>
      <c r="W12" s="75"/>
      <c r="X12" s="184"/>
      <c r="Y12" s="184"/>
      <c r="Z12" s="184"/>
      <c r="AA12" s="184"/>
      <c r="AB12" s="184"/>
      <c r="AC12" s="184"/>
      <c r="AD12" s="75"/>
      <c r="AE12" s="75"/>
      <c r="AF12" s="75"/>
    </row>
    <row r="13" spans="2:50" s="70" customFormat="1" ht="27" customHeight="1">
      <c r="B13" s="144" t="s">
        <v>21</v>
      </c>
      <c r="C13" s="132"/>
      <c r="D13" s="145"/>
      <c r="E13" s="62"/>
      <c r="F13" s="62"/>
      <c r="G13" s="62"/>
      <c r="H13" s="62"/>
      <c r="I13" s="62"/>
      <c r="J13" s="62"/>
      <c r="K13" s="62"/>
      <c r="L13" s="146"/>
      <c r="M13" s="62"/>
      <c r="N13" s="62"/>
      <c r="O13" s="62"/>
      <c r="P13" s="62"/>
      <c r="Q13" s="132" t="s">
        <v>8</v>
      </c>
      <c r="R13" s="147"/>
      <c r="S13" s="148"/>
      <c r="T13" s="148"/>
      <c r="U13" s="149"/>
      <c r="V13" s="19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</row>
    <row r="14" spans="2:50" ht="27" customHeight="1">
      <c r="B14" s="150" t="s">
        <v>4</v>
      </c>
      <c r="C14" s="151">
        <v>9</v>
      </c>
      <c r="D14" s="145" t="s">
        <v>5</v>
      </c>
      <c r="F14" s="433" t="s">
        <v>22</v>
      </c>
      <c r="G14" s="433"/>
      <c r="H14" s="433"/>
      <c r="I14" s="433"/>
      <c r="J14" s="433"/>
      <c r="K14" s="433"/>
      <c r="L14" s="433"/>
      <c r="M14" s="433"/>
      <c r="N14" s="432" t="s">
        <v>11</v>
      </c>
      <c r="O14" s="432"/>
      <c r="P14" s="432"/>
      <c r="Q14" s="132" t="s">
        <v>8</v>
      </c>
      <c r="R14" s="146"/>
      <c r="S14" s="148" t="s">
        <v>23</v>
      </c>
      <c r="T14" s="148"/>
      <c r="U14" s="155"/>
      <c r="V14" s="195"/>
      <c r="W14" s="75"/>
      <c r="X14" s="75"/>
      <c r="Y14" s="75"/>
      <c r="Z14" s="75"/>
      <c r="AA14" s="75"/>
      <c r="AB14" s="75"/>
      <c r="AC14" s="75"/>
      <c r="AD14" s="75"/>
      <c r="AE14" s="75"/>
      <c r="AF14" s="75"/>
    </row>
    <row r="15" spans="2:50" ht="27" customHeight="1">
      <c r="B15" s="150" t="s">
        <v>4</v>
      </c>
      <c r="C15" s="151">
        <v>10</v>
      </c>
      <c r="D15" s="145" t="s">
        <v>5</v>
      </c>
      <c r="F15" s="433" t="s">
        <v>24</v>
      </c>
      <c r="G15" s="433"/>
      <c r="H15" s="433"/>
      <c r="I15" s="433"/>
      <c r="J15" s="433"/>
      <c r="K15" s="433"/>
      <c r="L15" s="433"/>
      <c r="M15" s="433"/>
      <c r="N15" s="433"/>
      <c r="O15" s="432" t="s">
        <v>11</v>
      </c>
      <c r="P15" s="432"/>
      <c r="Q15" s="132" t="s">
        <v>8</v>
      </c>
      <c r="R15" s="146"/>
      <c r="S15" s="148" t="s">
        <v>23</v>
      </c>
      <c r="T15" s="148"/>
      <c r="U15" s="155"/>
      <c r="V15" s="195"/>
      <c r="W15" s="75"/>
      <c r="X15" s="75"/>
      <c r="Y15" s="75"/>
      <c r="Z15" s="75"/>
      <c r="AA15" s="75"/>
      <c r="AB15" s="75"/>
      <c r="AC15" s="75"/>
      <c r="AD15" s="75"/>
      <c r="AE15" s="75"/>
    </row>
    <row r="16" spans="2:50" ht="27" customHeight="1">
      <c r="B16" s="150" t="s">
        <v>4</v>
      </c>
      <c r="C16" s="151">
        <v>11</v>
      </c>
      <c r="D16" s="145" t="s">
        <v>5</v>
      </c>
      <c r="F16" s="433" t="s">
        <v>25</v>
      </c>
      <c r="G16" s="433"/>
      <c r="H16" s="433"/>
      <c r="I16" s="433"/>
      <c r="J16" s="433"/>
      <c r="K16" s="433"/>
      <c r="L16" s="433"/>
      <c r="M16" s="432" t="s">
        <v>26</v>
      </c>
      <c r="N16" s="432"/>
      <c r="O16" s="432"/>
      <c r="P16" s="432"/>
      <c r="Q16" s="132" t="s">
        <v>8</v>
      </c>
      <c r="R16" s="146"/>
      <c r="S16" s="148" t="s">
        <v>23</v>
      </c>
      <c r="T16" s="148"/>
      <c r="U16" s="155"/>
      <c r="V16" s="195"/>
      <c r="W16" s="75"/>
      <c r="X16" s="75"/>
      <c r="Y16" s="75"/>
      <c r="Z16" s="75"/>
      <c r="AA16" s="75"/>
      <c r="AB16" s="75"/>
      <c r="AC16" s="75"/>
      <c r="AD16" s="75"/>
      <c r="AE16" s="75"/>
    </row>
    <row r="17" spans="2:31" ht="27" customHeight="1">
      <c r="B17" s="150" t="s">
        <v>4</v>
      </c>
      <c r="C17" s="151">
        <v>12</v>
      </c>
      <c r="D17" s="145" t="s">
        <v>5</v>
      </c>
      <c r="F17" s="433" t="s">
        <v>27</v>
      </c>
      <c r="G17" s="433"/>
      <c r="H17" s="433"/>
      <c r="I17" s="433"/>
      <c r="J17" s="432" t="s">
        <v>15</v>
      </c>
      <c r="K17" s="434"/>
      <c r="L17" s="434"/>
      <c r="M17" s="434"/>
      <c r="N17" s="434"/>
      <c r="O17" s="434"/>
      <c r="P17" s="434"/>
      <c r="Q17" s="132" t="s">
        <v>8</v>
      </c>
      <c r="R17" s="146"/>
      <c r="S17" s="148" t="s">
        <v>23</v>
      </c>
      <c r="T17" s="148"/>
      <c r="U17" s="155"/>
      <c r="V17" s="195"/>
      <c r="W17" s="432"/>
      <c r="X17" s="432"/>
      <c r="Y17" s="75"/>
      <c r="Z17" s="75"/>
      <c r="AA17" s="75"/>
      <c r="AB17" s="75"/>
      <c r="AC17" s="75"/>
      <c r="AD17" s="75"/>
      <c r="AE17" s="75"/>
    </row>
    <row r="18" spans="2:31" ht="27" customHeight="1">
      <c r="B18" s="156"/>
      <c r="C18" s="152"/>
      <c r="D18" s="157"/>
      <c r="E18" s="70"/>
      <c r="F18" s="70"/>
      <c r="G18" s="70"/>
      <c r="H18" s="70"/>
      <c r="I18" s="70"/>
      <c r="J18" s="75"/>
      <c r="K18" s="75"/>
      <c r="L18" s="75"/>
      <c r="M18" s="75"/>
      <c r="N18" s="75"/>
      <c r="O18" s="75"/>
      <c r="P18" s="75"/>
      <c r="Q18" s="132" t="s">
        <v>8</v>
      </c>
      <c r="R18" s="146"/>
      <c r="S18" s="148"/>
      <c r="T18" s="148"/>
      <c r="U18" s="155"/>
    </row>
    <row r="19" spans="2:31" ht="27" customHeight="1">
      <c r="B19" s="150"/>
      <c r="C19" s="151"/>
      <c r="D19" s="145"/>
      <c r="F19" s="62"/>
      <c r="G19" s="62"/>
      <c r="J19" s="70"/>
      <c r="K19" s="70"/>
      <c r="L19" s="195"/>
      <c r="M19" s="195"/>
      <c r="N19" s="195"/>
      <c r="O19" s="195"/>
      <c r="P19" s="195"/>
      <c r="Q19" s="132" t="s">
        <v>8</v>
      </c>
      <c r="S19" s="148"/>
      <c r="T19" s="148"/>
    </row>
    <row r="20" spans="2:31" ht="27" customHeight="1">
      <c r="B20" s="150"/>
      <c r="C20" s="151"/>
      <c r="D20" s="145"/>
      <c r="F20" s="62"/>
      <c r="G20" s="62"/>
      <c r="J20" s="70"/>
      <c r="K20" s="70"/>
      <c r="L20" s="195"/>
      <c r="M20" s="195"/>
      <c r="N20" s="195"/>
      <c r="O20" s="195"/>
      <c r="P20" s="195"/>
      <c r="Q20" s="132" t="s">
        <v>8</v>
      </c>
      <c r="S20" s="148"/>
      <c r="T20" s="148"/>
    </row>
    <row r="21" spans="2:31" ht="27" customHeight="1">
      <c r="B21" s="150"/>
      <c r="C21" s="151"/>
      <c r="D21" s="145"/>
      <c r="F21" s="62"/>
      <c r="G21" s="62"/>
      <c r="J21" s="70"/>
      <c r="K21" s="70"/>
      <c r="L21" s="195"/>
      <c r="M21" s="195"/>
      <c r="N21" s="195"/>
      <c r="O21" s="195"/>
      <c r="P21" s="195"/>
      <c r="Q21" s="132" t="s">
        <v>8</v>
      </c>
      <c r="S21" s="148"/>
      <c r="T21" s="148"/>
    </row>
    <row r="22" spans="2:31" ht="27" customHeight="1">
      <c r="B22" s="150"/>
      <c r="C22" s="151"/>
      <c r="D22" s="145"/>
      <c r="F22" s="62"/>
      <c r="G22" s="62"/>
      <c r="J22" s="110"/>
      <c r="K22" s="110"/>
      <c r="L22" s="152"/>
      <c r="M22" s="152"/>
      <c r="N22" s="152"/>
      <c r="O22" s="152"/>
      <c r="P22" s="152"/>
      <c r="Q22" s="132" t="s">
        <v>8</v>
      </c>
      <c r="S22" s="148"/>
      <c r="T22" s="148"/>
    </row>
    <row r="23" spans="2:31" ht="27" customHeight="1">
      <c r="B23" s="150"/>
      <c r="C23" s="151"/>
      <c r="D23" s="145"/>
      <c r="F23" s="62"/>
      <c r="G23" s="62"/>
      <c r="J23" s="110"/>
      <c r="K23" s="110"/>
      <c r="L23" s="152"/>
      <c r="M23" s="152"/>
      <c r="N23" s="152"/>
      <c r="O23" s="152"/>
      <c r="P23" s="152"/>
      <c r="Q23" s="132" t="s">
        <v>8</v>
      </c>
      <c r="S23" s="148"/>
      <c r="T23" s="148"/>
    </row>
    <row r="24" spans="2:31" ht="27" customHeight="1">
      <c r="B24" s="150"/>
      <c r="C24" s="151"/>
      <c r="D24" s="145"/>
      <c r="F24" s="62"/>
      <c r="G24" s="62"/>
      <c r="J24" s="110"/>
      <c r="K24" s="110"/>
      <c r="L24" s="152"/>
      <c r="M24" s="152"/>
      <c r="N24" s="152"/>
      <c r="O24" s="152"/>
      <c r="P24" s="152"/>
      <c r="Q24" s="132" t="s">
        <v>8</v>
      </c>
      <c r="S24" s="148"/>
      <c r="T24" s="148"/>
    </row>
    <row r="25" spans="2:31" ht="27" customHeight="1">
      <c r="B25" s="150"/>
      <c r="C25" s="151"/>
      <c r="D25" s="145"/>
      <c r="F25" s="62"/>
      <c r="G25" s="62"/>
      <c r="J25" s="110"/>
      <c r="K25" s="110"/>
      <c r="L25" s="152"/>
      <c r="M25" s="152"/>
      <c r="N25" s="152"/>
      <c r="O25" s="152"/>
      <c r="P25" s="152"/>
      <c r="Q25" s="132" t="s">
        <v>8</v>
      </c>
      <c r="S25" s="148"/>
      <c r="T25" s="148"/>
    </row>
    <row r="26" spans="2:31" ht="27" customHeight="1">
      <c r="B26" s="150"/>
      <c r="C26" s="151"/>
      <c r="D26" s="145"/>
      <c r="E26" s="13"/>
      <c r="F26" s="158"/>
      <c r="G26" s="158"/>
      <c r="J26" s="110"/>
      <c r="K26" s="110"/>
      <c r="L26" s="152"/>
      <c r="M26" s="152"/>
      <c r="N26" s="152"/>
      <c r="O26" s="152"/>
      <c r="P26" s="152"/>
      <c r="Q26" s="132" t="s">
        <v>8</v>
      </c>
      <c r="S26" s="148"/>
      <c r="T26" s="148"/>
    </row>
    <row r="27" spans="2:31" ht="27" customHeight="1">
      <c r="B27" s="150"/>
      <c r="C27" s="151"/>
      <c r="D27" s="145"/>
      <c r="E27" s="13"/>
      <c r="F27" s="158"/>
      <c r="G27" s="158"/>
      <c r="J27" s="110"/>
      <c r="K27" s="110"/>
      <c r="L27" s="152"/>
      <c r="M27" s="152"/>
      <c r="N27" s="152"/>
      <c r="O27" s="152"/>
      <c r="P27" s="152"/>
      <c r="Q27" s="132" t="s">
        <v>8</v>
      </c>
      <c r="S27" s="148"/>
      <c r="T27" s="148"/>
    </row>
    <row r="28" spans="2:31" ht="27" customHeight="1">
      <c r="B28" s="150"/>
      <c r="C28" s="151"/>
      <c r="D28" s="145"/>
      <c r="E28" s="13"/>
      <c r="F28" s="158"/>
      <c r="G28" s="158"/>
      <c r="J28" s="110"/>
      <c r="K28" s="110"/>
      <c r="L28" s="152"/>
      <c r="M28" s="152"/>
      <c r="N28" s="152"/>
      <c r="O28" s="152"/>
      <c r="P28" s="152"/>
      <c r="Q28" s="132" t="s">
        <v>8</v>
      </c>
      <c r="S28" s="148"/>
      <c r="T28" s="148"/>
    </row>
    <row r="29" spans="2:31" ht="27" customHeight="1">
      <c r="B29" s="150"/>
      <c r="C29" s="151"/>
      <c r="D29" s="145"/>
      <c r="F29" s="62"/>
      <c r="G29" s="62"/>
      <c r="J29" s="110"/>
      <c r="K29" s="110"/>
      <c r="L29" s="152"/>
      <c r="M29" s="152"/>
      <c r="N29" s="152"/>
      <c r="O29" s="152"/>
      <c r="P29" s="152"/>
      <c r="Q29" s="132" t="s">
        <v>8</v>
      </c>
      <c r="S29" s="148"/>
      <c r="T29" s="148"/>
    </row>
    <row r="30" spans="2:31" ht="27" customHeight="1">
      <c r="B30" s="150"/>
      <c r="C30" s="151"/>
      <c r="D30" s="145"/>
      <c r="F30" s="62"/>
      <c r="G30" s="62"/>
      <c r="J30" s="110"/>
      <c r="K30" s="110"/>
      <c r="L30" s="152"/>
      <c r="M30" s="152"/>
      <c r="N30" s="152"/>
      <c r="O30" s="152"/>
      <c r="P30" s="152"/>
      <c r="Q30" s="132" t="s">
        <v>8</v>
      </c>
      <c r="S30" s="148"/>
      <c r="T30" s="148"/>
    </row>
    <row r="31" spans="2:31" ht="27" customHeight="1">
      <c r="B31" s="150"/>
      <c r="C31" s="151"/>
      <c r="D31" s="145"/>
      <c r="F31" s="62"/>
      <c r="G31" s="62"/>
      <c r="J31" s="70"/>
      <c r="K31" s="70"/>
      <c r="L31" s="195"/>
      <c r="M31" s="195"/>
      <c r="N31" s="195"/>
      <c r="O31" s="195"/>
      <c r="P31" s="195"/>
      <c r="Q31" s="132" t="s">
        <v>8</v>
      </c>
      <c r="S31" s="148"/>
      <c r="T31" s="148"/>
    </row>
    <row r="32" spans="2:31" ht="27" customHeight="1">
      <c r="B32" s="150"/>
      <c r="C32" s="151"/>
      <c r="D32" s="145"/>
      <c r="F32" s="62"/>
      <c r="G32" s="62"/>
      <c r="J32" s="70"/>
      <c r="K32" s="70"/>
      <c r="L32" s="195"/>
      <c r="M32" s="195"/>
      <c r="N32" s="195"/>
      <c r="O32" s="195"/>
      <c r="P32" s="195"/>
      <c r="Q32" s="132" t="s">
        <v>8</v>
      </c>
      <c r="S32" s="148"/>
      <c r="T32" s="148"/>
    </row>
    <row r="33" spans="2:20" ht="27" customHeight="1">
      <c r="B33" s="150"/>
      <c r="C33" s="151"/>
      <c r="D33" s="145"/>
      <c r="F33" s="62"/>
      <c r="G33" s="62"/>
      <c r="J33" s="70"/>
      <c r="K33" s="70"/>
      <c r="L33" s="195"/>
      <c r="M33" s="195"/>
      <c r="N33" s="195"/>
      <c r="O33" s="195"/>
      <c r="P33" s="195"/>
      <c r="Q33" s="132" t="s">
        <v>8</v>
      </c>
      <c r="S33" s="148"/>
      <c r="T33" s="148"/>
    </row>
    <row r="34" spans="2:20" ht="27" customHeight="1">
      <c r="B34" s="150"/>
      <c r="C34" s="151"/>
      <c r="D34" s="145"/>
      <c r="F34" s="62"/>
      <c r="G34" s="62"/>
      <c r="J34" s="70"/>
      <c r="K34" s="70"/>
      <c r="L34" s="195"/>
      <c r="M34" s="195"/>
      <c r="N34" s="195"/>
      <c r="O34" s="195"/>
      <c r="P34" s="195"/>
      <c r="Q34" s="132" t="s">
        <v>8</v>
      </c>
      <c r="S34" s="148"/>
      <c r="T34" s="148"/>
    </row>
    <row r="35" spans="2:20" ht="27" customHeight="1">
      <c r="B35" s="150"/>
      <c r="C35" s="151"/>
      <c r="D35" s="145"/>
      <c r="F35" s="62"/>
      <c r="G35" s="62"/>
      <c r="J35" s="70"/>
      <c r="K35" s="70"/>
      <c r="L35" s="195"/>
      <c r="M35" s="195"/>
      <c r="N35" s="195"/>
      <c r="O35" s="195"/>
      <c r="P35" s="195"/>
      <c r="Q35" s="132" t="s">
        <v>8</v>
      </c>
      <c r="S35" s="148"/>
      <c r="T35" s="148"/>
    </row>
    <row r="36" spans="2:20" ht="27" customHeight="1">
      <c r="B36" s="150"/>
      <c r="C36" s="151"/>
      <c r="D36" s="145"/>
      <c r="F36" s="62"/>
      <c r="G36" s="62"/>
      <c r="J36" s="70"/>
      <c r="K36" s="70"/>
      <c r="L36" s="195"/>
      <c r="M36" s="195"/>
      <c r="N36" s="195"/>
      <c r="O36" s="195"/>
      <c r="P36" s="195"/>
      <c r="Q36" s="132" t="s">
        <v>8</v>
      </c>
      <c r="S36" s="148"/>
      <c r="T36" s="148"/>
    </row>
    <row r="37" spans="2:20" ht="27" customHeight="1">
      <c r="B37" s="150"/>
      <c r="C37" s="151"/>
      <c r="D37" s="145"/>
      <c r="F37" s="62"/>
      <c r="G37" s="62"/>
      <c r="J37" s="70"/>
      <c r="K37" s="70"/>
      <c r="L37" s="195"/>
      <c r="M37" s="195"/>
      <c r="N37" s="195"/>
      <c r="O37" s="195"/>
      <c r="P37" s="195"/>
      <c r="Q37" s="132" t="s">
        <v>8</v>
      </c>
      <c r="S37" s="148"/>
      <c r="T37" s="148"/>
    </row>
    <row r="38" spans="2:20" ht="27" customHeight="1">
      <c r="B38" s="150"/>
      <c r="C38" s="151"/>
      <c r="D38" s="145"/>
      <c r="F38" s="62"/>
      <c r="G38" s="62"/>
      <c r="J38" s="70"/>
      <c r="K38" s="70"/>
      <c r="L38" s="195"/>
      <c r="M38" s="195"/>
      <c r="N38" s="195"/>
      <c r="O38" s="195"/>
      <c r="P38" s="195"/>
      <c r="Q38" s="132" t="s">
        <v>8</v>
      </c>
      <c r="S38" s="148"/>
      <c r="T38" s="148"/>
    </row>
    <row r="39" spans="2:20" ht="27" customHeight="1">
      <c r="B39" s="150"/>
      <c r="C39" s="151"/>
      <c r="D39" s="145"/>
      <c r="F39" s="62"/>
      <c r="G39" s="62"/>
      <c r="J39" s="70"/>
      <c r="K39" s="70"/>
      <c r="L39" s="195"/>
      <c r="M39" s="195"/>
      <c r="N39" s="195"/>
      <c r="O39" s="195"/>
      <c r="P39" s="195"/>
      <c r="Q39" s="132" t="s">
        <v>8</v>
      </c>
      <c r="S39" s="148"/>
      <c r="T39" s="148"/>
    </row>
    <row r="40" spans="2:20" ht="27" customHeight="1">
      <c r="B40" s="150"/>
      <c r="C40" s="151"/>
      <c r="D40" s="145"/>
      <c r="F40" s="62"/>
      <c r="G40" s="62"/>
      <c r="J40" s="70"/>
      <c r="K40" s="70"/>
      <c r="L40" s="195"/>
      <c r="M40" s="195"/>
      <c r="N40" s="195"/>
      <c r="O40" s="195"/>
      <c r="P40" s="195"/>
      <c r="Q40" s="132" t="s">
        <v>8</v>
      </c>
      <c r="S40" s="148"/>
      <c r="T40" s="148"/>
    </row>
    <row r="41" spans="2:20" ht="27" customHeight="1">
      <c r="B41" s="150"/>
      <c r="C41" s="151"/>
      <c r="D41" s="145"/>
      <c r="F41" s="62"/>
      <c r="G41" s="62"/>
      <c r="J41" s="70"/>
      <c r="K41" s="70"/>
      <c r="L41" s="195"/>
      <c r="M41" s="195"/>
      <c r="N41" s="195"/>
      <c r="O41" s="195"/>
      <c r="P41" s="195"/>
      <c r="Q41" s="132" t="s">
        <v>8</v>
      </c>
      <c r="S41" s="148"/>
      <c r="T41" s="148"/>
    </row>
    <row r="42" spans="2:20" ht="27" customHeight="1">
      <c r="B42" s="150"/>
      <c r="C42" s="151"/>
      <c r="D42" s="145"/>
      <c r="F42" s="62"/>
      <c r="G42" s="62"/>
      <c r="J42" s="70"/>
      <c r="K42" s="70"/>
      <c r="L42" s="195"/>
      <c r="M42" s="195"/>
      <c r="N42" s="195"/>
      <c r="O42" s="195"/>
      <c r="P42" s="195"/>
      <c r="Q42" s="132" t="s">
        <v>8</v>
      </c>
      <c r="S42" s="148"/>
      <c r="T42" s="148"/>
    </row>
    <row r="43" spans="2:20" ht="27" customHeight="1">
      <c r="B43" s="150"/>
      <c r="C43" s="151"/>
      <c r="D43" s="145"/>
      <c r="F43" s="62"/>
      <c r="G43" s="62"/>
      <c r="J43" s="70"/>
      <c r="K43" s="70"/>
      <c r="L43" s="195"/>
      <c r="M43" s="195"/>
      <c r="N43" s="195"/>
      <c r="O43" s="195"/>
      <c r="P43" s="195"/>
      <c r="Q43" s="132" t="s">
        <v>8</v>
      </c>
      <c r="S43" s="148"/>
      <c r="T43" s="148"/>
    </row>
    <row r="44" spans="2:20" ht="27" customHeight="1">
      <c r="B44" s="150"/>
      <c r="C44" s="151"/>
      <c r="D44" s="145"/>
      <c r="F44" s="62"/>
      <c r="G44" s="62"/>
      <c r="J44" s="70"/>
      <c r="K44" s="70"/>
      <c r="L44" s="195"/>
      <c r="M44" s="195"/>
      <c r="N44" s="195"/>
      <c r="O44" s="195"/>
      <c r="P44" s="195"/>
      <c r="S44" s="148"/>
      <c r="T44" s="148"/>
    </row>
    <row r="45" spans="2:20" ht="27" customHeight="1">
      <c r="B45" s="150"/>
      <c r="C45" s="151"/>
      <c r="D45" s="145"/>
      <c r="F45" s="62"/>
      <c r="G45" s="62"/>
      <c r="J45" s="70"/>
      <c r="K45" s="70"/>
      <c r="L45" s="195"/>
      <c r="M45" s="195"/>
      <c r="N45" s="195"/>
      <c r="O45" s="195"/>
      <c r="P45" s="195"/>
      <c r="S45" s="148"/>
      <c r="T45" s="148"/>
    </row>
    <row r="46" spans="2:20" ht="27" customHeight="1">
      <c r="B46" s="150"/>
      <c r="C46" s="151"/>
      <c r="D46" s="145"/>
      <c r="F46" s="62"/>
      <c r="G46" s="62"/>
      <c r="J46" s="70"/>
      <c r="K46" s="70"/>
      <c r="L46" s="195"/>
      <c r="M46" s="195"/>
      <c r="N46" s="195"/>
      <c r="O46" s="195"/>
      <c r="P46" s="195"/>
      <c r="S46" s="148"/>
      <c r="T46" s="148"/>
    </row>
    <row r="47" spans="2:20" ht="27" customHeight="1">
      <c r="B47" s="150"/>
      <c r="C47" s="151"/>
      <c r="D47" s="145"/>
      <c r="F47" s="62"/>
      <c r="G47" s="62"/>
      <c r="J47" s="70"/>
      <c r="K47" s="70"/>
      <c r="L47" s="195"/>
      <c r="M47" s="195"/>
      <c r="N47" s="195"/>
      <c r="O47" s="195"/>
      <c r="P47" s="195"/>
      <c r="S47" s="148"/>
      <c r="T47" s="148"/>
    </row>
    <row r="48" spans="2:20" ht="27" customHeight="1">
      <c r="B48" s="150"/>
      <c r="C48" s="151"/>
      <c r="D48" s="145"/>
      <c r="F48" s="62"/>
      <c r="G48" s="62"/>
      <c r="J48" s="70"/>
      <c r="K48" s="70"/>
      <c r="L48" s="195"/>
      <c r="M48" s="195"/>
      <c r="N48" s="195"/>
      <c r="O48" s="195"/>
      <c r="P48" s="195"/>
      <c r="S48" s="148"/>
      <c r="T48" s="148"/>
    </row>
    <row r="49" spans="2:20" ht="27" customHeight="1">
      <c r="B49" s="150"/>
      <c r="C49" s="151"/>
      <c r="D49" s="145"/>
      <c r="F49" s="62"/>
      <c r="G49" s="62"/>
      <c r="J49" s="70"/>
      <c r="K49" s="70"/>
      <c r="L49" s="195"/>
      <c r="M49" s="195"/>
      <c r="N49" s="195"/>
      <c r="O49" s="195"/>
      <c r="P49" s="195"/>
      <c r="S49" s="148"/>
      <c r="T49" s="148"/>
    </row>
    <row r="50" spans="2:20" ht="27" customHeight="1">
      <c r="B50" s="150"/>
      <c r="C50" s="151"/>
      <c r="D50" s="145"/>
      <c r="F50" s="62"/>
      <c r="G50" s="62"/>
      <c r="J50" s="70"/>
      <c r="K50" s="70"/>
      <c r="L50" s="195"/>
      <c r="M50" s="195"/>
      <c r="N50" s="195"/>
      <c r="O50" s="195"/>
      <c r="P50" s="195"/>
      <c r="S50" s="148"/>
      <c r="T50" s="148"/>
    </row>
    <row r="51" spans="2:20" ht="24.95" customHeight="1">
      <c r="B51" s="150"/>
      <c r="C51" s="151"/>
      <c r="D51" s="145"/>
      <c r="F51" s="62"/>
      <c r="G51" s="62"/>
      <c r="J51" s="70"/>
      <c r="K51" s="70"/>
      <c r="L51" s="195"/>
      <c r="M51" s="195"/>
      <c r="N51" s="195"/>
      <c r="O51" s="195"/>
      <c r="P51" s="195"/>
      <c r="S51" s="148"/>
      <c r="T51" s="148"/>
    </row>
    <row r="52" spans="2:20" ht="24.95" customHeight="1">
      <c r="B52" s="150"/>
      <c r="C52" s="151"/>
      <c r="D52" s="145"/>
      <c r="F52" s="62"/>
      <c r="G52" s="62"/>
      <c r="J52" s="70"/>
      <c r="K52" s="70"/>
      <c r="L52" s="195"/>
      <c r="M52" s="195"/>
      <c r="N52" s="195"/>
      <c r="O52" s="195"/>
      <c r="P52" s="195"/>
      <c r="S52" s="148"/>
      <c r="T52" s="148"/>
    </row>
    <row r="53" spans="2:20" ht="24.95" customHeight="1">
      <c r="B53" s="150"/>
      <c r="C53" s="151"/>
      <c r="D53" s="145"/>
      <c r="F53" s="62"/>
      <c r="G53" s="62"/>
      <c r="J53" s="70"/>
      <c r="K53" s="70"/>
      <c r="L53" s="195"/>
      <c r="M53" s="195"/>
      <c r="N53" s="195"/>
      <c r="O53" s="195"/>
      <c r="P53" s="195"/>
      <c r="S53" s="148"/>
      <c r="T53" s="148"/>
    </row>
    <row r="54" spans="2:20" ht="24.95" customHeight="1">
      <c r="B54" s="150"/>
      <c r="C54" s="151"/>
      <c r="D54" s="145"/>
      <c r="F54" s="62"/>
      <c r="G54" s="62"/>
      <c r="J54" s="70"/>
      <c r="K54" s="70"/>
      <c r="L54" s="195"/>
      <c r="M54" s="195"/>
      <c r="N54" s="195"/>
      <c r="O54" s="195"/>
      <c r="P54" s="195"/>
      <c r="S54" s="148"/>
      <c r="T54" s="148"/>
    </row>
    <row r="55" spans="2:20" ht="24.95" customHeight="1">
      <c r="B55" s="150"/>
      <c r="C55" s="151"/>
      <c r="D55" s="145"/>
      <c r="F55" s="62"/>
      <c r="G55" s="62"/>
      <c r="J55" s="70"/>
      <c r="K55" s="70"/>
      <c r="L55" s="195"/>
      <c r="M55" s="195"/>
      <c r="N55" s="195"/>
      <c r="O55" s="195"/>
      <c r="P55" s="195"/>
      <c r="S55" s="148"/>
      <c r="T55" s="148"/>
    </row>
    <row r="56" spans="2:20" ht="24.95" customHeight="1">
      <c r="B56" s="150"/>
      <c r="C56" s="151"/>
      <c r="D56" s="145"/>
      <c r="F56" s="62"/>
      <c r="G56" s="62"/>
      <c r="J56" s="70"/>
      <c r="K56" s="70"/>
      <c r="L56" s="195"/>
      <c r="M56" s="195"/>
      <c r="N56" s="195"/>
      <c r="O56" s="195"/>
      <c r="P56" s="195"/>
      <c r="S56" s="148"/>
      <c r="T56" s="148"/>
    </row>
    <row r="57" spans="2:20" ht="24.95" customHeight="1">
      <c r="B57" s="150"/>
      <c r="C57" s="151"/>
      <c r="D57" s="145"/>
      <c r="F57" s="62"/>
      <c r="G57" s="62"/>
      <c r="J57" s="70"/>
      <c r="K57" s="70"/>
      <c r="L57" s="195"/>
      <c r="M57" s="195"/>
      <c r="N57" s="195"/>
      <c r="O57" s="195"/>
      <c r="P57" s="195"/>
      <c r="S57" s="148"/>
      <c r="T57" s="148"/>
    </row>
    <row r="58" spans="2:20" ht="24.95" customHeight="1">
      <c r="B58" s="150"/>
      <c r="C58" s="151"/>
      <c r="D58" s="145"/>
      <c r="F58" s="62"/>
      <c r="G58" s="62"/>
      <c r="J58" s="70"/>
      <c r="K58" s="70"/>
      <c r="L58" s="195"/>
      <c r="M58" s="195"/>
      <c r="N58" s="195"/>
      <c r="O58" s="195"/>
      <c r="P58" s="195"/>
      <c r="S58" s="148"/>
      <c r="T58" s="148"/>
    </row>
    <row r="59" spans="2:20" ht="24.95" customHeight="1">
      <c r="B59" s="150"/>
      <c r="C59" s="151"/>
      <c r="D59" s="145"/>
      <c r="F59" s="62"/>
      <c r="G59" s="62"/>
      <c r="J59" s="70"/>
      <c r="K59" s="70"/>
      <c r="L59" s="195"/>
      <c r="M59" s="195"/>
      <c r="N59" s="195"/>
      <c r="O59" s="195"/>
      <c r="P59" s="195"/>
      <c r="S59" s="148"/>
      <c r="T59" s="148"/>
    </row>
    <row r="60" spans="2:20" ht="24.95" customHeight="1">
      <c r="B60" s="150"/>
      <c r="C60" s="151"/>
      <c r="D60" s="145"/>
      <c r="F60" s="62"/>
      <c r="G60" s="62"/>
      <c r="J60" s="70"/>
      <c r="K60" s="70"/>
      <c r="L60" s="195"/>
      <c r="M60" s="195"/>
      <c r="N60" s="195"/>
      <c r="O60" s="195"/>
      <c r="P60" s="195"/>
      <c r="S60" s="148"/>
      <c r="T60" s="148"/>
    </row>
    <row r="61" spans="2:20" ht="24.95" customHeight="1">
      <c r="B61" s="150"/>
      <c r="C61" s="151"/>
      <c r="D61" s="145"/>
      <c r="F61" s="62"/>
      <c r="G61" s="62"/>
      <c r="J61" s="70"/>
      <c r="K61" s="70"/>
      <c r="L61" s="195"/>
      <c r="M61" s="195"/>
      <c r="N61" s="195"/>
      <c r="O61" s="195"/>
      <c r="P61" s="195"/>
      <c r="S61" s="148"/>
      <c r="T61" s="148"/>
    </row>
    <row r="62" spans="2:20" ht="24.95" customHeight="1">
      <c r="B62" s="150"/>
      <c r="C62" s="151"/>
      <c r="D62" s="145"/>
      <c r="F62" s="62"/>
      <c r="G62" s="62"/>
      <c r="J62" s="70"/>
      <c r="K62" s="70"/>
      <c r="L62" s="195"/>
      <c r="M62" s="195"/>
      <c r="N62" s="195"/>
      <c r="O62" s="195"/>
      <c r="P62" s="195"/>
      <c r="S62" s="148"/>
      <c r="T62" s="148"/>
    </row>
    <row r="63" spans="2:20" ht="24.95" customHeight="1">
      <c r="B63" s="150"/>
      <c r="C63" s="151"/>
      <c r="D63" s="145"/>
      <c r="F63" s="62"/>
      <c r="G63" s="62"/>
      <c r="J63" s="70"/>
      <c r="K63" s="70"/>
      <c r="L63" s="70"/>
      <c r="M63" s="70"/>
      <c r="N63" s="70"/>
      <c r="O63" s="70"/>
      <c r="P63" s="70"/>
      <c r="S63" s="148"/>
      <c r="T63" s="148"/>
    </row>
    <row r="64" spans="2:20" ht="24.95" customHeight="1">
      <c r="B64" s="150"/>
      <c r="C64" s="151"/>
      <c r="D64" s="145"/>
      <c r="F64" s="62"/>
      <c r="G64" s="62"/>
      <c r="J64" s="70"/>
      <c r="K64" s="70"/>
      <c r="L64" s="70"/>
      <c r="M64" s="70"/>
      <c r="N64" s="70"/>
      <c r="O64" s="70"/>
      <c r="P64" s="70"/>
      <c r="S64" s="148"/>
      <c r="T64" s="148"/>
    </row>
    <row r="65" spans="1:50" ht="24.95" customHeight="1">
      <c r="B65" s="150"/>
      <c r="C65" s="151"/>
      <c r="D65" s="145"/>
      <c r="F65" s="62"/>
      <c r="G65" s="62"/>
      <c r="J65" s="70"/>
      <c r="K65" s="70"/>
      <c r="L65" s="70"/>
      <c r="M65" s="70"/>
      <c r="N65" s="70"/>
      <c r="O65" s="70"/>
      <c r="P65" s="70"/>
      <c r="S65" s="148"/>
      <c r="T65" s="148"/>
    </row>
    <row r="66" spans="1:50" ht="24.95" customHeight="1">
      <c r="B66" s="150"/>
      <c r="C66" s="151"/>
      <c r="D66" s="145"/>
      <c r="F66" s="62"/>
      <c r="G66" s="62"/>
      <c r="S66" s="148"/>
      <c r="T66" s="148"/>
    </row>
    <row r="67" spans="1:50" ht="24.95" customHeight="1">
      <c r="B67" s="150"/>
      <c r="C67" s="151"/>
      <c r="D67" s="145"/>
      <c r="F67" s="62"/>
      <c r="G67" s="62"/>
      <c r="S67" s="148"/>
      <c r="T67" s="148"/>
    </row>
    <row r="68" spans="1:50" ht="24.95" customHeight="1">
      <c r="B68" s="150"/>
      <c r="C68" s="151"/>
      <c r="D68" s="145"/>
      <c r="F68" s="62"/>
      <c r="G68" s="62"/>
      <c r="S68" s="148"/>
      <c r="T68" s="148"/>
    </row>
    <row r="69" spans="1:50" ht="24.95" customHeight="1">
      <c r="B69" s="150"/>
      <c r="C69" s="151"/>
      <c r="D69" s="145"/>
      <c r="F69" s="62"/>
      <c r="G69" s="62"/>
      <c r="S69" s="148"/>
      <c r="T69" s="148"/>
    </row>
    <row r="70" spans="1:50" ht="24.95" customHeight="1">
      <c r="B70" s="150"/>
      <c r="C70" s="151"/>
      <c r="D70" s="145"/>
      <c r="F70" s="62"/>
      <c r="G70" s="62"/>
      <c r="S70" s="148"/>
      <c r="T70" s="148"/>
    </row>
    <row r="71" spans="1:50" ht="24.95" customHeight="1">
      <c r="B71" s="150"/>
      <c r="C71" s="151"/>
      <c r="D71" s="145"/>
      <c r="F71" s="62"/>
      <c r="G71" s="62"/>
      <c r="S71" s="148"/>
      <c r="T71" s="148"/>
    </row>
    <row r="72" spans="1:50" ht="24.95" customHeight="1">
      <c r="B72" s="150"/>
      <c r="C72" s="151"/>
      <c r="D72" s="145"/>
      <c r="F72" s="62"/>
      <c r="G72" s="62"/>
      <c r="R72" s="146"/>
      <c r="S72" s="148"/>
      <c r="T72" s="148"/>
      <c r="U72" s="155"/>
    </row>
    <row r="73" spans="1:50" s="159" customFormat="1" ht="24.95" customHeight="1">
      <c r="A73" s="62"/>
      <c r="B73" s="150"/>
      <c r="C73" s="151"/>
      <c r="D73" s="145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146"/>
      <c r="S73" s="148"/>
      <c r="T73" s="148"/>
      <c r="U73" s="155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</row>
    <row r="74" spans="1:50" s="159" customFormat="1" ht="24.95" customHeight="1">
      <c r="A74" s="62"/>
      <c r="B74" s="150"/>
      <c r="C74" s="151"/>
      <c r="D74" s="145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146"/>
      <c r="S74" s="148"/>
      <c r="T74" s="148"/>
      <c r="U74" s="155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</row>
    <row r="75" spans="1:50" s="159" customFormat="1" ht="24.95" customHeight="1">
      <c r="A75" s="62"/>
      <c r="B75" s="150"/>
      <c r="C75" s="151"/>
      <c r="D75" s="145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146"/>
      <c r="S75" s="148"/>
      <c r="T75" s="148"/>
      <c r="U75" s="155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</row>
    <row r="76" spans="1:50" s="159" customFormat="1" ht="24.95" customHeight="1">
      <c r="A76" s="62"/>
      <c r="B76" s="150"/>
      <c r="C76" s="151"/>
      <c r="D76" s="145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W76" s="15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</row>
    <row r="77" spans="1:50" s="159" customFormat="1" ht="24.95" customHeight="1">
      <c r="A77" s="62"/>
      <c r="B77" s="150"/>
      <c r="C77" s="151"/>
      <c r="D77" s="145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W77" s="15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</row>
    <row r="78" spans="1:50" ht="24.95" customHeight="1">
      <c r="B78" s="161"/>
      <c r="C78" s="162"/>
      <c r="D78" s="163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5"/>
      <c r="S78" s="166"/>
    </row>
    <row r="79" spans="1:50" ht="24.95" customHeight="1">
      <c r="B79" s="150"/>
      <c r="C79" s="132"/>
      <c r="D79" s="145"/>
      <c r="F79" s="62"/>
      <c r="G79" s="62"/>
      <c r="Q79" s="167"/>
      <c r="S79" s="141"/>
      <c r="T79" s="141"/>
    </row>
    <row r="80" spans="1:50" ht="24.95" customHeight="1">
      <c r="B80" s="150"/>
      <c r="C80" s="132"/>
      <c r="D80" s="145"/>
      <c r="F80" s="62"/>
      <c r="G80" s="62"/>
    </row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1.95" customHeight="1"/>
    <row r="95" ht="21.95" customHeight="1"/>
    <row r="96" ht="21.95" customHeight="1"/>
    <row r="97" ht="21.95" customHeight="1"/>
    <row r="98" ht="21.95" customHeight="1"/>
    <row r="99" ht="21.95" customHeight="1"/>
    <row r="100" ht="21.95" customHeight="1"/>
    <row r="101" ht="21.95" customHeight="1"/>
    <row r="102" ht="21.95" customHeight="1"/>
    <row r="103" ht="21.95" customHeight="1"/>
    <row r="104" ht="21.95" customHeight="1"/>
    <row r="105" ht="21.95" customHeight="1"/>
    <row r="106" ht="21.95" customHeight="1"/>
    <row r="107" ht="21.95" customHeight="1"/>
    <row r="108" ht="21.95" customHeight="1"/>
    <row r="109" ht="21.95" customHeight="1"/>
    <row r="110" ht="21.95" customHeight="1"/>
    <row r="111" ht="21.95" customHeight="1"/>
    <row r="112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</sheetData>
  <mergeCells count="32">
    <mergeCell ref="F17:I17"/>
    <mergeCell ref="M16:P16"/>
    <mergeCell ref="O15:P15"/>
    <mergeCell ref="N14:P14"/>
    <mergeCell ref="L11:P11"/>
    <mergeCell ref="J17:P17"/>
    <mergeCell ref="W7:Y7"/>
    <mergeCell ref="T2:T3"/>
    <mergeCell ref="W6:X6"/>
    <mergeCell ref="F5:H5"/>
    <mergeCell ref="F6:M6"/>
    <mergeCell ref="F7:H7"/>
    <mergeCell ref="I7:P7"/>
    <mergeCell ref="N6:P6"/>
    <mergeCell ref="I5:P5"/>
    <mergeCell ref="B2:S2"/>
    <mergeCell ref="W17:X17"/>
    <mergeCell ref="F14:M14"/>
    <mergeCell ref="F15:N15"/>
    <mergeCell ref="F16:L16"/>
    <mergeCell ref="W8:Z8"/>
    <mergeCell ref="L9:P9"/>
    <mergeCell ref="W9:AA9"/>
    <mergeCell ref="W10:AB10"/>
    <mergeCell ref="W11:AC11"/>
    <mergeCell ref="F8:J8"/>
    <mergeCell ref="F9:K9"/>
    <mergeCell ref="F10:J10"/>
    <mergeCell ref="F11:K11"/>
    <mergeCell ref="F12:O12"/>
    <mergeCell ref="K10:P10"/>
    <mergeCell ref="K8:P8"/>
  </mergeCells>
  <phoneticPr fontId="3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headerFooter>
    <oddFooter>&amp;C&amp;"ＭＳ ゴシック,太字"&amp;12&amp;A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7F24-DB3B-4465-B3CE-1165109C903E}">
  <sheetPr>
    <tabColor rgb="FFFFC000"/>
  </sheetPr>
  <dimension ref="A2:R43"/>
  <sheetViews>
    <sheetView view="pageBreakPreview" zoomScale="85" zoomScaleNormal="100" zoomScaleSheetLayoutView="85" zoomScalePageLayoutView="85" workbookViewId="0">
      <selection activeCell="T30" sqref="T30"/>
    </sheetView>
  </sheetViews>
  <sheetFormatPr defaultColWidth="9" defaultRowHeight="18.75"/>
  <cols>
    <col min="1" max="1" width="0.75" style="203" customWidth="1"/>
    <col min="2" max="3" width="2.625" style="203" customWidth="1"/>
    <col min="4" max="10" width="5.125" style="203" customWidth="1"/>
    <col min="11" max="11" width="5.625" style="203" customWidth="1"/>
    <col min="12" max="18" width="5.125" style="203" customWidth="1"/>
    <col min="19" max="16384" width="9" style="203"/>
  </cols>
  <sheetData>
    <row r="2" spans="1:18" ht="21" customHeight="1">
      <c r="A2" s="202" t="s">
        <v>492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O2" s="205"/>
      <c r="P2" s="205"/>
      <c r="Q2" s="205"/>
      <c r="R2" s="204"/>
    </row>
    <row r="3" spans="1:18" ht="18" customHeigh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  <c r="O3" s="207"/>
      <c r="P3" s="207"/>
      <c r="Q3" s="207"/>
      <c r="R3" s="208" t="s">
        <v>493</v>
      </c>
    </row>
    <row r="4" spans="1:18" ht="39.950000000000003" customHeight="1">
      <c r="A4" s="543"/>
      <c r="B4" s="544"/>
      <c r="C4" s="209" t="s">
        <v>494</v>
      </c>
      <c r="D4" s="540" t="s">
        <v>495</v>
      </c>
      <c r="E4" s="541"/>
      <c r="F4" s="542"/>
      <c r="G4" s="540" t="s">
        <v>496</v>
      </c>
      <c r="H4" s="541"/>
      <c r="I4" s="542"/>
      <c r="J4" s="540" t="s">
        <v>497</v>
      </c>
      <c r="K4" s="541"/>
      <c r="L4" s="542"/>
      <c r="M4" s="545" t="s">
        <v>498</v>
      </c>
      <c r="N4" s="546"/>
      <c r="O4" s="547"/>
      <c r="P4" s="540" t="s">
        <v>499</v>
      </c>
      <c r="Q4" s="541"/>
      <c r="R4" s="542"/>
    </row>
    <row r="5" spans="1:18" ht="27.75" customHeight="1">
      <c r="A5" s="210"/>
      <c r="B5" s="211"/>
      <c r="C5" s="212" t="s">
        <v>500</v>
      </c>
      <c r="D5" s="550" t="s">
        <v>501</v>
      </c>
      <c r="E5" s="550" t="s">
        <v>502</v>
      </c>
      <c r="F5" s="549" t="s">
        <v>503</v>
      </c>
      <c r="G5" s="548" t="s">
        <v>501</v>
      </c>
      <c r="H5" s="550" t="s">
        <v>502</v>
      </c>
      <c r="I5" s="549" t="s">
        <v>503</v>
      </c>
      <c r="J5" s="548" t="s">
        <v>501</v>
      </c>
      <c r="K5" s="550" t="s">
        <v>502</v>
      </c>
      <c r="L5" s="549" t="s">
        <v>503</v>
      </c>
      <c r="M5" s="548" t="s">
        <v>501</v>
      </c>
      <c r="N5" s="550" t="s">
        <v>502</v>
      </c>
      <c r="O5" s="549" t="s">
        <v>503</v>
      </c>
      <c r="P5" s="548" t="s">
        <v>501</v>
      </c>
      <c r="Q5" s="550" t="s">
        <v>502</v>
      </c>
      <c r="R5" s="549" t="s">
        <v>503</v>
      </c>
    </row>
    <row r="6" spans="1:18" ht="27.75" customHeight="1">
      <c r="A6" s="213"/>
      <c r="B6" s="214" t="s">
        <v>504</v>
      </c>
      <c r="C6" s="215"/>
      <c r="D6" s="550"/>
      <c r="E6" s="549"/>
      <c r="F6" s="551"/>
      <c r="G6" s="549"/>
      <c r="H6" s="549"/>
      <c r="I6" s="551"/>
      <c r="J6" s="549"/>
      <c r="K6" s="549"/>
      <c r="L6" s="551"/>
      <c r="M6" s="549"/>
      <c r="N6" s="549"/>
      <c r="O6" s="551"/>
      <c r="P6" s="549"/>
      <c r="Q6" s="549"/>
      <c r="R6" s="551"/>
    </row>
    <row r="7" spans="1:18" ht="29.25" customHeight="1">
      <c r="A7" s="216"/>
      <c r="B7" s="546" t="s">
        <v>45</v>
      </c>
      <c r="C7" s="546"/>
      <c r="D7" s="217">
        <v>140</v>
      </c>
      <c r="E7" s="217">
        <v>4030</v>
      </c>
      <c r="F7" s="218">
        <v>28.8</v>
      </c>
      <c r="G7" s="217">
        <v>140</v>
      </c>
      <c r="H7" s="217">
        <v>5860</v>
      </c>
      <c r="I7" s="218">
        <v>41.9</v>
      </c>
      <c r="J7" s="217">
        <v>50</v>
      </c>
      <c r="K7" s="217">
        <v>11500</v>
      </c>
      <c r="L7" s="218">
        <v>230</v>
      </c>
      <c r="M7" s="217">
        <v>210</v>
      </c>
      <c r="N7" s="217">
        <v>1044</v>
      </c>
      <c r="O7" s="218">
        <v>3.8</v>
      </c>
      <c r="P7" s="217">
        <v>15</v>
      </c>
      <c r="Q7" s="217">
        <v>460</v>
      </c>
      <c r="R7" s="218">
        <v>30.7</v>
      </c>
    </row>
    <row r="8" spans="1:18" ht="29.25" customHeight="1">
      <c r="A8" s="216"/>
      <c r="B8" s="546" t="s">
        <v>47</v>
      </c>
      <c r="C8" s="546"/>
      <c r="D8" s="217">
        <v>80</v>
      </c>
      <c r="E8" s="217">
        <v>2970</v>
      </c>
      <c r="F8" s="218">
        <v>37.1</v>
      </c>
      <c r="G8" s="217">
        <v>110</v>
      </c>
      <c r="H8" s="217">
        <v>5440</v>
      </c>
      <c r="I8" s="218">
        <v>49.5</v>
      </c>
      <c r="J8" s="217">
        <v>10</v>
      </c>
      <c r="K8" s="217">
        <v>6300</v>
      </c>
      <c r="L8" s="218">
        <v>630</v>
      </c>
      <c r="M8" s="217">
        <v>60</v>
      </c>
      <c r="N8" s="217">
        <v>853</v>
      </c>
      <c r="O8" s="218">
        <v>12.3</v>
      </c>
      <c r="P8" s="217">
        <v>5</v>
      </c>
      <c r="Q8" s="217">
        <v>133</v>
      </c>
      <c r="R8" s="218">
        <v>266</v>
      </c>
    </row>
    <row r="9" spans="1:18" ht="29.25" customHeight="1">
      <c r="A9" s="216"/>
      <c r="B9" s="546" t="s">
        <v>48</v>
      </c>
      <c r="C9" s="546"/>
      <c r="D9" s="217">
        <v>70</v>
      </c>
      <c r="E9" s="217">
        <v>2660</v>
      </c>
      <c r="F9" s="218">
        <v>38</v>
      </c>
      <c r="G9" s="217">
        <v>80</v>
      </c>
      <c r="H9" s="217">
        <v>5420</v>
      </c>
      <c r="I9" s="218">
        <v>67.8</v>
      </c>
      <c r="J9" s="217">
        <v>10</v>
      </c>
      <c r="K9" s="217">
        <v>5350</v>
      </c>
      <c r="L9" s="218">
        <v>452</v>
      </c>
      <c r="M9" s="217">
        <v>40</v>
      </c>
      <c r="N9" s="217">
        <v>618</v>
      </c>
      <c r="O9" s="218">
        <v>15.5</v>
      </c>
      <c r="P9" s="217">
        <v>5</v>
      </c>
      <c r="Q9" s="217">
        <v>165</v>
      </c>
      <c r="R9" s="218">
        <v>33</v>
      </c>
    </row>
    <row r="10" spans="1:18" ht="29.25" customHeight="1">
      <c r="A10" s="216"/>
      <c r="B10" s="546" t="s">
        <v>49</v>
      </c>
      <c r="C10" s="546"/>
      <c r="D10" s="217">
        <v>55</v>
      </c>
      <c r="E10" s="217">
        <v>2190</v>
      </c>
      <c r="F10" s="218">
        <v>39.799999999999997</v>
      </c>
      <c r="G10" s="217">
        <v>68</v>
      </c>
      <c r="H10" s="217">
        <v>4360</v>
      </c>
      <c r="I10" s="218">
        <v>64.099999999999994</v>
      </c>
      <c r="J10" s="219" t="s">
        <v>76</v>
      </c>
      <c r="K10" s="219" t="s">
        <v>76</v>
      </c>
      <c r="L10" s="220" t="s">
        <v>76</v>
      </c>
      <c r="M10" s="219" t="s">
        <v>76</v>
      </c>
      <c r="N10" s="219" t="s">
        <v>76</v>
      </c>
      <c r="O10" s="220" t="s">
        <v>76</v>
      </c>
      <c r="P10" s="217">
        <v>4</v>
      </c>
      <c r="Q10" s="217">
        <v>129</v>
      </c>
      <c r="R10" s="218">
        <v>32.299999999999997</v>
      </c>
    </row>
    <row r="11" spans="1:18" ht="29.25" customHeight="1">
      <c r="A11" s="216"/>
      <c r="B11" s="546" t="s">
        <v>50</v>
      </c>
      <c r="C11" s="546"/>
      <c r="D11" s="217">
        <v>35</v>
      </c>
      <c r="E11" s="217">
        <v>1457</v>
      </c>
      <c r="F11" s="218">
        <v>41.6</v>
      </c>
      <c r="G11" s="217">
        <v>67</v>
      </c>
      <c r="H11" s="217">
        <v>3942</v>
      </c>
      <c r="I11" s="218">
        <v>58.8</v>
      </c>
      <c r="J11" s="217">
        <v>9</v>
      </c>
      <c r="K11" s="217">
        <v>4787</v>
      </c>
      <c r="L11" s="218">
        <v>531.9</v>
      </c>
      <c r="M11" s="217">
        <v>35</v>
      </c>
      <c r="N11" s="217">
        <v>629</v>
      </c>
      <c r="O11" s="218">
        <v>18</v>
      </c>
      <c r="P11" s="217">
        <v>4</v>
      </c>
      <c r="Q11" s="217">
        <v>98</v>
      </c>
      <c r="R11" s="218">
        <v>24.5</v>
      </c>
    </row>
    <row r="12" spans="1:18" ht="29.25" customHeight="1">
      <c r="A12" s="216"/>
      <c r="B12" s="546" t="s">
        <v>53</v>
      </c>
      <c r="C12" s="546"/>
      <c r="D12" s="217">
        <v>28</v>
      </c>
      <c r="E12" s="217">
        <v>1255</v>
      </c>
      <c r="F12" s="218">
        <v>44.8</v>
      </c>
      <c r="G12" s="217">
        <v>52</v>
      </c>
      <c r="H12" s="217">
        <v>3022</v>
      </c>
      <c r="I12" s="218">
        <v>58.1</v>
      </c>
      <c r="J12" s="217">
        <v>9</v>
      </c>
      <c r="K12" s="217">
        <v>4715</v>
      </c>
      <c r="L12" s="218">
        <v>523.9</v>
      </c>
      <c r="M12" s="217">
        <v>32</v>
      </c>
      <c r="N12" s="217">
        <v>586</v>
      </c>
      <c r="O12" s="218">
        <v>18.3</v>
      </c>
      <c r="P12" s="217">
        <v>3</v>
      </c>
      <c r="Q12" s="217">
        <v>83</v>
      </c>
      <c r="R12" s="218">
        <v>27.7</v>
      </c>
    </row>
    <row r="13" spans="1:18" ht="29.25" customHeight="1">
      <c r="A13" s="216"/>
      <c r="B13" s="546" t="s">
        <v>54</v>
      </c>
      <c r="C13" s="546"/>
      <c r="D13" s="217">
        <v>28</v>
      </c>
      <c r="E13" s="217">
        <v>1200</v>
      </c>
      <c r="F13" s="218">
        <v>42.9</v>
      </c>
      <c r="G13" s="217">
        <v>48</v>
      </c>
      <c r="H13" s="217">
        <v>2773</v>
      </c>
      <c r="I13" s="218">
        <v>57.8</v>
      </c>
      <c r="J13" s="217">
        <v>9</v>
      </c>
      <c r="K13" s="217">
        <v>4106</v>
      </c>
      <c r="L13" s="218">
        <v>456.2</v>
      </c>
      <c r="M13" s="217">
        <v>32</v>
      </c>
      <c r="N13" s="217">
        <v>620</v>
      </c>
      <c r="O13" s="218">
        <v>19.399999999999999</v>
      </c>
      <c r="P13" s="217">
        <v>3</v>
      </c>
      <c r="Q13" s="217">
        <v>77</v>
      </c>
      <c r="R13" s="218">
        <v>25.7</v>
      </c>
    </row>
    <row r="14" spans="1:18" ht="29.25" customHeight="1">
      <c r="A14" s="216"/>
      <c r="B14" s="546" t="s">
        <v>55</v>
      </c>
      <c r="C14" s="546"/>
      <c r="D14" s="217">
        <v>27</v>
      </c>
      <c r="E14" s="217">
        <v>1135</v>
      </c>
      <c r="F14" s="218">
        <v>42</v>
      </c>
      <c r="G14" s="217">
        <v>49</v>
      </c>
      <c r="H14" s="217">
        <v>2652</v>
      </c>
      <c r="I14" s="218">
        <v>51</v>
      </c>
      <c r="J14" s="217">
        <v>7</v>
      </c>
      <c r="K14" s="217">
        <v>2477</v>
      </c>
      <c r="L14" s="218">
        <v>353.9</v>
      </c>
      <c r="M14" s="221">
        <v>30</v>
      </c>
      <c r="N14" s="217">
        <v>676</v>
      </c>
      <c r="O14" s="218">
        <v>21.8</v>
      </c>
      <c r="P14" s="217">
        <v>3</v>
      </c>
      <c r="Q14" s="217">
        <v>56</v>
      </c>
      <c r="R14" s="218">
        <v>18.600000000000001</v>
      </c>
    </row>
    <row r="15" spans="1:18" ht="29.25" customHeight="1">
      <c r="A15" s="216"/>
      <c r="B15" s="546" t="s">
        <v>56</v>
      </c>
      <c r="C15" s="546"/>
      <c r="D15" s="217">
        <v>25</v>
      </c>
      <c r="E15" s="217">
        <v>1095</v>
      </c>
      <c r="F15" s="218">
        <v>43.8</v>
      </c>
      <c r="G15" s="217">
        <v>48</v>
      </c>
      <c r="H15" s="217">
        <v>2629</v>
      </c>
      <c r="I15" s="218">
        <v>54.8</v>
      </c>
      <c r="J15" s="217">
        <v>7</v>
      </c>
      <c r="K15" s="217">
        <v>2352</v>
      </c>
      <c r="L15" s="218">
        <v>336</v>
      </c>
      <c r="M15" s="217">
        <v>30</v>
      </c>
      <c r="N15" s="217">
        <v>716</v>
      </c>
      <c r="O15" s="218">
        <v>23.9</v>
      </c>
      <c r="P15" s="217">
        <v>3</v>
      </c>
      <c r="Q15" s="217">
        <v>117</v>
      </c>
      <c r="R15" s="218">
        <v>39</v>
      </c>
    </row>
    <row r="16" spans="1:18" ht="29.25" customHeight="1">
      <c r="A16" s="216"/>
      <c r="B16" s="546" t="s">
        <v>57</v>
      </c>
      <c r="C16" s="546"/>
      <c r="D16" s="217">
        <v>23</v>
      </c>
      <c r="E16" s="217">
        <v>1055</v>
      </c>
      <c r="F16" s="218">
        <v>45.9</v>
      </c>
      <c r="G16" s="217">
        <v>51</v>
      </c>
      <c r="H16" s="217">
        <v>2631</v>
      </c>
      <c r="I16" s="218">
        <v>51.6</v>
      </c>
      <c r="J16" s="217">
        <v>8</v>
      </c>
      <c r="K16" s="217">
        <v>2579</v>
      </c>
      <c r="L16" s="218">
        <v>322.39999999999998</v>
      </c>
      <c r="M16" s="222">
        <v>29</v>
      </c>
      <c r="N16" s="217">
        <v>577</v>
      </c>
      <c r="O16" s="218">
        <v>19.899999999999999</v>
      </c>
      <c r="P16" s="217">
        <v>3</v>
      </c>
      <c r="Q16" s="217">
        <v>77</v>
      </c>
      <c r="R16" s="218">
        <v>25.5</v>
      </c>
    </row>
    <row r="17" spans="1:18" ht="29.25" customHeight="1">
      <c r="A17" s="206"/>
      <c r="B17" s="546" t="s">
        <v>58</v>
      </c>
      <c r="C17" s="546"/>
      <c r="D17" s="217">
        <v>22</v>
      </c>
      <c r="E17" s="217">
        <v>1014</v>
      </c>
      <c r="F17" s="218">
        <v>46.1</v>
      </c>
      <c r="G17" s="217">
        <v>49</v>
      </c>
      <c r="H17" s="217">
        <v>2462</v>
      </c>
      <c r="I17" s="218">
        <v>50.2</v>
      </c>
      <c r="J17" s="217">
        <v>8</v>
      </c>
      <c r="K17" s="217">
        <v>2412</v>
      </c>
      <c r="L17" s="218">
        <v>301.5</v>
      </c>
      <c r="M17" s="221">
        <v>26</v>
      </c>
      <c r="N17" s="217">
        <v>737</v>
      </c>
      <c r="O17" s="218">
        <v>28.3</v>
      </c>
      <c r="P17" s="217">
        <v>3</v>
      </c>
      <c r="Q17" s="217">
        <v>97</v>
      </c>
      <c r="R17" s="218">
        <v>32.299999999999997</v>
      </c>
    </row>
    <row r="18" spans="1:18" ht="29.25" customHeight="1">
      <c r="A18" s="206"/>
      <c r="B18" s="552" t="s">
        <v>505</v>
      </c>
      <c r="C18" s="552"/>
      <c r="D18" s="223">
        <v>22</v>
      </c>
      <c r="E18" s="223">
        <v>1016</v>
      </c>
      <c r="F18" s="224">
        <v>46.2</v>
      </c>
      <c r="G18" s="223">
        <v>47</v>
      </c>
      <c r="H18" s="223">
        <v>2294</v>
      </c>
      <c r="I18" s="224">
        <v>48.8</v>
      </c>
      <c r="J18" s="223">
        <v>4</v>
      </c>
      <c r="K18" s="223">
        <v>1368</v>
      </c>
      <c r="L18" s="224">
        <v>342</v>
      </c>
      <c r="M18" s="222">
        <v>28</v>
      </c>
      <c r="N18" s="223">
        <v>777</v>
      </c>
      <c r="O18" s="224">
        <v>27.8</v>
      </c>
      <c r="P18" s="223">
        <v>2</v>
      </c>
      <c r="Q18" s="223">
        <v>59</v>
      </c>
      <c r="R18" s="224">
        <v>29.5</v>
      </c>
    </row>
    <row r="19" spans="1:18" ht="29.25" customHeight="1">
      <c r="A19" s="206"/>
      <c r="B19" s="552" t="s">
        <v>506</v>
      </c>
      <c r="C19" s="552"/>
      <c r="D19" s="223">
        <v>22</v>
      </c>
      <c r="E19" s="223">
        <v>1062</v>
      </c>
      <c r="F19" s="224">
        <v>48.3</v>
      </c>
      <c r="G19" s="223">
        <v>44</v>
      </c>
      <c r="H19" s="223">
        <v>2247</v>
      </c>
      <c r="I19" s="224">
        <v>51.1</v>
      </c>
      <c r="J19" s="223">
        <v>3</v>
      </c>
      <c r="K19" s="223">
        <v>1490</v>
      </c>
      <c r="L19" s="224">
        <v>496.7</v>
      </c>
      <c r="M19" s="222">
        <v>25</v>
      </c>
      <c r="N19" s="223">
        <v>772</v>
      </c>
      <c r="O19" s="224">
        <v>30.9</v>
      </c>
      <c r="P19" s="223">
        <v>2</v>
      </c>
      <c r="Q19" s="223">
        <v>53</v>
      </c>
      <c r="R19" s="224">
        <v>26.5</v>
      </c>
    </row>
    <row r="20" spans="1:18">
      <c r="A20" s="206"/>
      <c r="B20" s="225"/>
      <c r="C20" s="225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7"/>
      <c r="Q20" s="206"/>
      <c r="R20" s="208" t="s">
        <v>507</v>
      </c>
    </row>
    <row r="21" spans="1:18">
      <c r="A21" s="206"/>
      <c r="B21" s="225"/>
      <c r="C21" s="225"/>
      <c r="D21" s="207"/>
      <c r="E21" s="207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8" t="s">
        <v>508</v>
      </c>
    </row>
    <row r="22" spans="1:18">
      <c r="A22" s="206"/>
      <c r="B22" s="225"/>
      <c r="C22" s="225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8" t="s">
        <v>509</v>
      </c>
    </row>
    <row r="23" spans="1:18">
      <c r="A23" s="206"/>
      <c r="B23" s="225"/>
      <c r="C23" s="225"/>
      <c r="D23" s="206" t="s">
        <v>510</v>
      </c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18">
      <c r="A24" s="204"/>
      <c r="B24" s="226"/>
      <c r="C24" s="226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</row>
    <row r="25" spans="1:18">
      <c r="A25" s="204"/>
      <c r="B25" s="226"/>
      <c r="C25" s="226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</row>
    <row r="26" spans="1:18">
      <c r="A26" s="204"/>
      <c r="B26" s="226"/>
      <c r="C26" s="226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</row>
    <row r="27" spans="1:18">
      <c r="A27" s="204"/>
      <c r="B27" s="226"/>
      <c r="C27" s="226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</row>
    <row r="28" spans="1:18" ht="18" customHeight="1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R28" s="227"/>
    </row>
    <row r="29" spans="1:18">
      <c r="A29" s="204"/>
      <c r="B29" s="204"/>
      <c r="I29" s="228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>
      <c r="A30" s="1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</row>
    <row r="31" spans="1:18">
      <c r="A31" s="1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</row>
    <row r="32" spans="1:18">
      <c r="A32" s="1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</row>
    <row r="33" spans="1:18">
      <c r="A33" s="1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4" spans="1:18">
      <c r="A34" s="1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</row>
    <row r="35" spans="1:18">
      <c r="A35" s="1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</row>
    <row r="36" spans="1:18">
      <c r="A36" s="1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</row>
    <row r="37" spans="1:18"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8" spans="1:18"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</row>
    <row r="39" spans="1:18"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</row>
    <row r="40" spans="1:18"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</row>
    <row r="41" spans="1:18"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</row>
    <row r="42" spans="1:18"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</row>
    <row r="43" spans="1:18"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</row>
  </sheetData>
  <mergeCells count="34"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15:C15"/>
    <mergeCell ref="P5:P6"/>
    <mergeCell ref="Q5:Q6"/>
    <mergeCell ref="R5:R6"/>
    <mergeCell ref="B7:C7"/>
    <mergeCell ref="B8:C8"/>
    <mergeCell ref="N5:N6"/>
    <mergeCell ref="O5:O6"/>
    <mergeCell ref="B9:C9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I5:I6"/>
    <mergeCell ref="P4:R4"/>
    <mergeCell ref="A4:B4"/>
    <mergeCell ref="D4:F4"/>
    <mergeCell ref="G4:I4"/>
    <mergeCell ref="J4:L4"/>
    <mergeCell ref="M4:O4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88" orientation="portrait" r:id="rId1"/>
  <headerFooter>
    <oddFooter>&amp;C&amp;"ＭＳ ゴシック,標準"&amp;12－ &amp;A 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2E98-2FE8-4397-8F88-2D87E0605F38}">
  <sheetPr>
    <tabColor rgb="FFFFC000"/>
  </sheetPr>
  <dimension ref="A2:N40"/>
  <sheetViews>
    <sheetView view="pageBreakPreview" zoomScaleNormal="100" zoomScaleSheetLayoutView="100" zoomScalePageLayoutView="85" workbookViewId="0">
      <selection activeCell="T30" sqref="T30"/>
    </sheetView>
  </sheetViews>
  <sheetFormatPr defaultColWidth="8.75" defaultRowHeight="18.75"/>
  <cols>
    <col min="1" max="1" width="0.75" style="203" customWidth="1"/>
    <col min="2" max="2" width="4.5" style="203" customWidth="1"/>
    <col min="3" max="3" width="3.75" style="203" customWidth="1"/>
    <col min="4" max="4" width="0.75" style="203" customWidth="1"/>
    <col min="5" max="5" width="5.625" style="203" customWidth="1"/>
    <col min="6" max="6" width="6.625" style="203" customWidth="1"/>
    <col min="7" max="7" width="5.625" style="203" customWidth="1"/>
    <col min="8" max="8" width="6.625" style="203" customWidth="1"/>
    <col min="9" max="9" width="5.625" style="203" customWidth="1"/>
    <col min="10" max="10" width="6.625" style="203" customWidth="1"/>
    <col min="11" max="11" width="6.125" style="203" customWidth="1"/>
    <col min="12" max="12" width="7.125" style="203" customWidth="1"/>
    <col min="13" max="13" width="5.625" style="203" customWidth="1"/>
    <col min="14" max="14" width="6.625" style="203" customWidth="1"/>
    <col min="15" max="16384" width="8.75" style="203"/>
  </cols>
  <sheetData>
    <row r="2" spans="1:14" ht="21" customHeight="1">
      <c r="A2" s="202" t="s">
        <v>511</v>
      </c>
      <c r="B2" s="1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</row>
    <row r="3" spans="1:14" ht="18" customHeight="1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553" t="s">
        <v>493</v>
      </c>
      <c r="M3" s="553"/>
      <c r="N3" s="553"/>
    </row>
    <row r="4" spans="1:14" s="231" customFormat="1" ht="35.1" customHeight="1">
      <c r="A4" s="554"/>
      <c r="B4" s="555"/>
      <c r="C4" s="229" t="s">
        <v>494</v>
      </c>
      <c r="D4" s="230"/>
      <c r="E4" s="556" t="s">
        <v>495</v>
      </c>
      <c r="F4" s="556"/>
      <c r="G4" s="556" t="s">
        <v>496</v>
      </c>
      <c r="H4" s="556"/>
      <c r="I4" s="556" t="s">
        <v>497</v>
      </c>
      <c r="J4" s="556"/>
      <c r="K4" s="557" t="s">
        <v>498</v>
      </c>
      <c r="L4" s="558"/>
      <c r="M4" s="556" t="s">
        <v>499</v>
      </c>
      <c r="N4" s="556"/>
    </row>
    <row r="5" spans="1:14" s="231" customFormat="1" ht="35.25" customHeight="1">
      <c r="A5" s="232"/>
      <c r="B5" s="233"/>
      <c r="C5" s="234" t="s">
        <v>66</v>
      </c>
      <c r="D5" s="235" t="s">
        <v>66</v>
      </c>
      <c r="E5" s="548" t="s">
        <v>512</v>
      </c>
      <c r="F5" s="550" t="s">
        <v>513</v>
      </c>
      <c r="G5" s="550" t="s">
        <v>512</v>
      </c>
      <c r="H5" s="550" t="s">
        <v>513</v>
      </c>
      <c r="I5" s="550" t="s">
        <v>512</v>
      </c>
      <c r="J5" s="550" t="s">
        <v>513</v>
      </c>
      <c r="K5" s="550" t="s">
        <v>512</v>
      </c>
      <c r="L5" s="550" t="s">
        <v>514</v>
      </c>
      <c r="M5" s="550" t="s">
        <v>512</v>
      </c>
      <c r="N5" s="550" t="s">
        <v>514</v>
      </c>
    </row>
    <row r="6" spans="1:14" s="231" customFormat="1" ht="35.25" customHeight="1">
      <c r="A6" s="236"/>
      <c r="B6" s="237" t="s">
        <v>515</v>
      </c>
      <c r="C6" s="238"/>
      <c r="D6" s="239"/>
      <c r="E6" s="550"/>
      <c r="F6" s="550"/>
      <c r="G6" s="550"/>
      <c r="H6" s="550"/>
      <c r="I6" s="550"/>
      <c r="J6" s="550"/>
      <c r="K6" s="550"/>
      <c r="L6" s="550"/>
      <c r="M6" s="550"/>
      <c r="N6" s="550"/>
    </row>
    <row r="7" spans="1:14" ht="29.25" customHeight="1">
      <c r="A7" s="240"/>
      <c r="B7" s="560" t="s">
        <v>516</v>
      </c>
      <c r="C7" s="560"/>
      <c r="D7" s="241"/>
      <c r="E7" s="217">
        <v>20</v>
      </c>
      <c r="F7" s="223">
        <v>843</v>
      </c>
      <c r="G7" s="223">
        <v>42</v>
      </c>
      <c r="H7" s="223">
        <v>2143</v>
      </c>
      <c r="I7" s="223">
        <v>2</v>
      </c>
      <c r="J7" s="223">
        <v>1394</v>
      </c>
      <c r="K7" s="222" t="s">
        <v>517</v>
      </c>
      <c r="L7" s="223">
        <v>769565</v>
      </c>
      <c r="M7" s="223">
        <v>2</v>
      </c>
      <c r="N7" s="223">
        <v>53300</v>
      </c>
    </row>
    <row r="8" spans="1:14" ht="29.25" customHeight="1">
      <c r="A8" s="242"/>
      <c r="B8" s="559" t="s">
        <v>518</v>
      </c>
      <c r="C8" s="559"/>
      <c r="D8" s="243"/>
      <c r="E8" s="244">
        <v>3</v>
      </c>
      <c r="F8" s="245">
        <v>102</v>
      </c>
      <c r="G8" s="244">
        <v>5</v>
      </c>
      <c r="H8" s="245">
        <v>255</v>
      </c>
      <c r="I8" s="244"/>
      <c r="J8" s="244"/>
      <c r="K8" s="244">
        <v>5</v>
      </c>
      <c r="L8" s="245">
        <v>6720</v>
      </c>
      <c r="M8" s="244">
        <v>1</v>
      </c>
      <c r="N8" s="245">
        <v>23300</v>
      </c>
    </row>
    <row r="9" spans="1:14" ht="29.25" customHeight="1">
      <c r="A9" s="242"/>
      <c r="B9" s="561" t="s">
        <v>360</v>
      </c>
      <c r="C9" s="561"/>
      <c r="D9" s="246"/>
      <c r="E9" s="247">
        <v>1</v>
      </c>
      <c r="F9" s="248">
        <v>35</v>
      </c>
      <c r="G9" s="247">
        <v>3</v>
      </c>
      <c r="H9" s="248">
        <v>73</v>
      </c>
      <c r="I9" s="247"/>
      <c r="J9" s="247"/>
      <c r="K9" s="247">
        <v>1</v>
      </c>
      <c r="L9" s="248">
        <v>350</v>
      </c>
      <c r="M9" s="247"/>
      <c r="N9" s="247"/>
    </row>
    <row r="10" spans="1:14" ht="29.25" customHeight="1">
      <c r="A10" s="242"/>
      <c r="B10" s="561" t="s">
        <v>365</v>
      </c>
      <c r="C10" s="561"/>
      <c r="D10" s="246"/>
      <c r="E10" s="247"/>
      <c r="F10" s="247"/>
      <c r="G10" s="247"/>
      <c r="H10" s="247"/>
      <c r="I10" s="247"/>
      <c r="J10" s="247"/>
      <c r="K10" s="247"/>
      <c r="L10" s="247"/>
      <c r="M10" s="247"/>
      <c r="N10" s="247"/>
    </row>
    <row r="11" spans="1:14" ht="29.25" customHeight="1">
      <c r="A11" s="242"/>
      <c r="B11" s="561" t="s">
        <v>292</v>
      </c>
      <c r="C11" s="561"/>
      <c r="D11" s="246"/>
      <c r="E11" s="247">
        <v>5</v>
      </c>
      <c r="F11" s="248">
        <v>244</v>
      </c>
      <c r="G11" s="247">
        <v>1</v>
      </c>
      <c r="H11" s="248">
        <v>5</v>
      </c>
      <c r="I11" s="247">
        <v>1</v>
      </c>
      <c r="J11" s="248">
        <v>140</v>
      </c>
      <c r="K11" s="247"/>
      <c r="L11" s="247"/>
      <c r="M11" s="247"/>
      <c r="N11" s="247"/>
    </row>
    <row r="12" spans="1:14" ht="29.25" customHeight="1">
      <c r="A12" s="242"/>
      <c r="B12" s="562" t="s">
        <v>304</v>
      </c>
      <c r="C12" s="562"/>
      <c r="D12" s="249"/>
      <c r="E12" s="250">
        <v>3</v>
      </c>
      <c r="F12" s="251">
        <v>131</v>
      </c>
      <c r="G12" s="251">
        <v>3</v>
      </c>
      <c r="H12" s="251">
        <v>8</v>
      </c>
      <c r="I12" s="250"/>
      <c r="J12" s="250"/>
      <c r="K12" s="250">
        <v>1</v>
      </c>
      <c r="L12" s="251">
        <v>139</v>
      </c>
      <c r="M12" s="250"/>
      <c r="N12" s="250"/>
    </row>
    <row r="13" spans="1:14" ht="29.25" customHeight="1">
      <c r="A13" s="252"/>
      <c r="B13" s="559" t="s">
        <v>519</v>
      </c>
      <c r="C13" s="559"/>
      <c r="D13" s="243"/>
      <c r="E13" s="244"/>
      <c r="F13" s="244"/>
      <c r="G13" s="244"/>
      <c r="H13" s="244"/>
      <c r="I13" s="244"/>
      <c r="J13" s="244"/>
      <c r="K13" s="244">
        <v>1</v>
      </c>
      <c r="L13" s="244">
        <v>180</v>
      </c>
      <c r="M13" s="244"/>
      <c r="N13" s="244"/>
    </row>
    <row r="14" spans="1:14" ht="29.25" customHeight="1">
      <c r="A14" s="242"/>
      <c r="B14" s="561" t="s">
        <v>293</v>
      </c>
      <c r="C14" s="561"/>
      <c r="D14" s="246"/>
      <c r="E14" s="247">
        <v>2</v>
      </c>
      <c r="F14" s="248">
        <v>138</v>
      </c>
      <c r="G14" s="247"/>
      <c r="H14" s="247"/>
      <c r="I14" s="247"/>
      <c r="J14" s="247"/>
      <c r="K14" s="253" t="s">
        <v>520</v>
      </c>
      <c r="L14" s="248">
        <v>200350</v>
      </c>
      <c r="M14" s="247"/>
      <c r="N14" s="248"/>
    </row>
    <row r="15" spans="1:14" ht="29.25" customHeight="1">
      <c r="A15" s="242"/>
      <c r="B15" s="561" t="s">
        <v>521</v>
      </c>
      <c r="C15" s="561"/>
      <c r="D15" s="246"/>
      <c r="E15" s="247"/>
      <c r="F15" s="247"/>
      <c r="G15" s="247">
        <v>1</v>
      </c>
      <c r="H15" s="248">
        <v>12</v>
      </c>
      <c r="I15" s="248">
        <v>1</v>
      </c>
      <c r="J15" s="248">
        <v>1254</v>
      </c>
      <c r="K15" s="247">
        <v>4</v>
      </c>
      <c r="L15" s="248">
        <v>46740</v>
      </c>
      <c r="M15" s="247"/>
      <c r="N15" s="247"/>
    </row>
    <row r="16" spans="1:14" ht="29.25" customHeight="1">
      <c r="A16" s="242"/>
      <c r="B16" s="561" t="s">
        <v>305</v>
      </c>
      <c r="C16" s="561"/>
      <c r="D16" s="246"/>
      <c r="E16" s="247">
        <v>4</v>
      </c>
      <c r="F16" s="248">
        <v>131</v>
      </c>
      <c r="G16" s="248">
        <v>17</v>
      </c>
      <c r="H16" s="248">
        <v>1174</v>
      </c>
      <c r="I16" s="247"/>
      <c r="J16" s="247"/>
      <c r="K16" s="253" t="s">
        <v>522</v>
      </c>
      <c r="L16" s="248">
        <v>508301</v>
      </c>
      <c r="M16" s="247">
        <v>1</v>
      </c>
      <c r="N16" s="248">
        <v>30000</v>
      </c>
    </row>
    <row r="17" spans="1:14" ht="29.25" customHeight="1">
      <c r="A17" s="254"/>
      <c r="B17" s="562" t="s">
        <v>523</v>
      </c>
      <c r="C17" s="562"/>
      <c r="D17" s="249"/>
      <c r="E17" s="250"/>
      <c r="F17" s="250"/>
      <c r="G17" s="250"/>
      <c r="H17" s="250"/>
      <c r="I17" s="250"/>
      <c r="J17" s="250"/>
      <c r="K17" s="250"/>
      <c r="L17" s="250"/>
      <c r="M17" s="250"/>
      <c r="N17" s="250"/>
    </row>
    <row r="18" spans="1:14" ht="29.25" customHeight="1">
      <c r="A18" s="242"/>
      <c r="B18" s="559" t="s">
        <v>524</v>
      </c>
      <c r="C18" s="559"/>
      <c r="D18" s="243"/>
      <c r="E18" s="244"/>
      <c r="F18" s="244"/>
      <c r="G18" s="244">
        <v>4</v>
      </c>
      <c r="H18" s="245">
        <v>280</v>
      </c>
      <c r="I18" s="244"/>
      <c r="J18" s="244"/>
      <c r="K18" s="244">
        <v>1</v>
      </c>
      <c r="L18" s="245">
        <v>300</v>
      </c>
      <c r="M18" s="244"/>
      <c r="N18" s="244"/>
    </row>
    <row r="19" spans="1:14" ht="29.25" customHeight="1">
      <c r="A19" s="242"/>
      <c r="B19" s="561" t="s">
        <v>525</v>
      </c>
      <c r="C19" s="561"/>
      <c r="D19" s="246"/>
      <c r="E19" s="247"/>
      <c r="F19" s="247"/>
      <c r="G19" s="247"/>
      <c r="H19" s="247"/>
      <c r="I19" s="247"/>
      <c r="J19" s="247"/>
      <c r="K19" s="247">
        <v>1</v>
      </c>
      <c r="L19" s="248">
        <v>200</v>
      </c>
      <c r="M19" s="247"/>
      <c r="N19" s="247"/>
    </row>
    <row r="20" spans="1:14" ht="29.25" customHeight="1">
      <c r="A20" s="242"/>
      <c r="B20" s="561" t="s">
        <v>526</v>
      </c>
      <c r="C20" s="561"/>
      <c r="D20" s="246"/>
      <c r="E20" s="247"/>
      <c r="F20" s="247"/>
      <c r="G20" s="247"/>
      <c r="H20" s="247"/>
      <c r="I20" s="247"/>
      <c r="J20" s="247"/>
      <c r="K20" s="247">
        <v>1</v>
      </c>
      <c r="L20" s="248">
        <v>150</v>
      </c>
      <c r="M20" s="247"/>
      <c r="N20" s="247"/>
    </row>
    <row r="21" spans="1:14" ht="29.25" customHeight="1">
      <c r="A21" s="242"/>
      <c r="B21" s="561" t="s">
        <v>527</v>
      </c>
      <c r="C21" s="561"/>
      <c r="D21" s="246"/>
      <c r="E21" s="247">
        <v>1</v>
      </c>
      <c r="F21" s="248">
        <v>56</v>
      </c>
      <c r="G21" s="247">
        <v>4</v>
      </c>
      <c r="H21" s="248">
        <v>173</v>
      </c>
      <c r="I21" s="247"/>
      <c r="J21" s="247"/>
      <c r="K21" s="247"/>
      <c r="L21" s="247"/>
      <c r="M21" s="247"/>
      <c r="N21" s="247"/>
    </row>
    <row r="22" spans="1:14" ht="29.25" customHeight="1">
      <c r="A22" s="254"/>
      <c r="B22" s="562" t="s">
        <v>528</v>
      </c>
      <c r="C22" s="562"/>
      <c r="D22" s="249"/>
      <c r="E22" s="250"/>
      <c r="F22" s="250"/>
      <c r="G22" s="250"/>
      <c r="H22" s="250"/>
      <c r="I22" s="250"/>
      <c r="J22" s="250"/>
      <c r="K22" s="250"/>
      <c r="L22" s="250"/>
      <c r="M22" s="250"/>
      <c r="N22" s="250"/>
    </row>
    <row r="23" spans="1:14" ht="29.25" customHeight="1">
      <c r="A23" s="242"/>
      <c r="B23" s="559" t="s">
        <v>421</v>
      </c>
      <c r="C23" s="559"/>
      <c r="D23" s="243"/>
      <c r="E23" s="244"/>
      <c r="F23" s="244"/>
      <c r="G23" s="244">
        <v>1</v>
      </c>
      <c r="H23" s="245">
        <v>38</v>
      </c>
      <c r="I23" s="244"/>
      <c r="J23" s="244"/>
      <c r="K23" s="244">
        <v>1</v>
      </c>
      <c r="L23" s="245">
        <v>235</v>
      </c>
      <c r="M23" s="244"/>
      <c r="N23" s="244"/>
    </row>
    <row r="24" spans="1:14" ht="29.25" customHeight="1">
      <c r="A24" s="254"/>
      <c r="B24" s="562" t="s">
        <v>529</v>
      </c>
      <c r="C24" s="562"/>
      <c r="D24" s="249"/>
      <c r="E24" s="250">
        <v>1</v>
      </c>
      <c r="F24" s="251">
        <v>6</v>
      </c>
      <c r="G24" s="251">
        <v>3</v>
      </c>
      <c r="H24" s="251">
        <v>125</v>
      </c>
      <c r="I24" s="250"/>
      <c r="J24" s="250"/>
      <c r="K24" s="250">
        <v>1</v>
      </c>
      <c r="L24" s="251">
        <v>6500</v>
      </c>
      <c r="M24" s="250"/>
      <c r="N24" s="250"/>
    </row>
    <row r="25" spans="1:14" ht="18" customHeight="1">
      <c r="A25" s="204"/>
      <c r="B25" s="206"/>
      <c r="C25" s="206"/>
      <c r="D25" s="206"/>
      <c r="E25" s="255"/>
      <c r="F25" s="255"/>
      <c r="G25" s="255"/>
      <c r="H25" s="255"/>
      <c r="I25" s="255"/>
      <c r="J25" s="206"/>
      <c r="K25" s="255"/>
      <c r="L25" s="255"/>
      <c r="M25" s="207"/>
      <c r="N25" s="208" t="s">
        <v>530</v>
      </c>
    </row>
    <row r="26" spans="1:14">
      <c r="A26" s="204"/>
      <c r="B26" s="206"/>
      <c r="C26" s="563" t="s">
        <v>531</v>
      </c>
      <c r="D26" s="563"/>
      <c r="E26" s="563"/>
      <c r="F26" s="563"/>
      <c r="G26" s="563"/>
      <c r="H26" s="563"/>
      <c r="I26" s="206"/>
      <c r="J26" s="206"/>
      <c r="K26" s="206"/>
      <c r="L26" s="206"/>
      <c r="M26" s="206"/>
      <c r="N26" s="206"/>
    </row>
    <row r="27" spans="1:14">
      <c r="A27" s="1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</row>
    <row r="28" spans="1:14">
      <c r="A28" s="1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</row>
    <row r="29" spans="1:14">
      <c r="A29" s="1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</row>
    <row r="30" spans="1:14">
      <c r="A30" s="1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</row>
    <row r="31" spans="1:14">
      <c r="A31" s="1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</row>
    <row r="32" spans="1:14">
      <c r="A32" s="1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</row>
    <row r="33" spans="1:14">
      <c r="A33" s="1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</row>
    <row r="34" spans="1:14"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</row>
    <row r="35" spans="1:14"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</row>
    <row r="36" spans="1:14"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</row>
    <row r="37" spans="1:14"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</row>
    <row r="38" spans="1:14"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</row>
    <row r="39" spans="1:14"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</row>
    <row r="40" spans="1:14"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</row>
  </sheetData>
  <mergeCells count="36">
    <mergeCell ref="B21:C21"/>
    <mergeCell ref="B22:C22"/>
    <mergeCell ref="B23:C23"/>
    <mergeCell ref="B24:C24"/>
    <mergeCell ref="C26:H26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K5:K6"/>
    <mergeCell ref="L5:L6"/>
    <mergeCell ref="M5:M6"/>
    <mergeCell ref="N5:N6"/>
    <mergeCell ref="B7:C7"/>
    <mergeCell ref="I5:I6"/>
    <mergeCell ref="J5:J6"/>
    <mergeCell ref="B8:C8"/>
    <mergeCell ref="E5:E6"/>
    <mergeCell ref="F5:F6"/>
    <mergeCell ref="G5:G6"/>
    <mergeCell ref="H5:H6"/>
    <mergeCell ref="L3:N3"/>
    <mergeCell ref="A4:B4"/>
    <mergeCell ref="E4:F4"/>
    <mergeCell ref="G4:H4"/>
    <mergeCell ref="I4:J4"/>
    <mergeCell ref="K4:L4"/>
    <mergeCell ref="M4:N4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99" orientation="portrait" r:id="rId1"/>
  <headerFooter>
    <oddFooter>&amp;C&amp;"ＭＳ ゴシック,標準"&amp;12－ &amp;A 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07950-0F38-424E-A5FF-CBC44E6016B8}">
  <sheetPr>
    <tabColor rgb="FFFFC000"/>
  </sheetPr>
  <dimension ref="A2:Q62"/>
  <sheetViews>
    <sheetView view="pageBreakPreview" zoomScaleNormal="100" zoomScaleSheetLayoutView="100" workbookViewId="0">
      <selection activeCell="T30" sqref="T30"/>
    </sheetView>
  </sheetViews>
  <sheetFormatPr defaultColWidth="9" defaultRowHeight="18.75"/>
  <cols>
    <col min="1" max="1" width="3.125" style="203" customWidth="1"/>
    <col min="2" max="3" width="5.125" style="203" customWidth="1"/>
    <col min="4" max="4" width="2" style="203" customWidth="1"/>
    <col min="5" max="17" width="5.5" style="203" customWidth="1"/>
    <col min="18" max="16384" width="9" style="203"/>
  </cols>
  <sheetData>
    <row r="2" spans="1:17" ht="21" customHeight="1">
      <c r="A2" s="202" t="s">
        <v>532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O2" s="204"/>
    </row>
    <row r="3" spans="1:17" ht="13.5" customHeight="1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M3" s="256"/>
      <c r="N3" s="256"/>
      <c r="O3" s="256"/>
      <c r="P3" s="257"/>
      <c r="Q3" s="257" t="s">
        <v>533</v>
      </c>
    </row>
    <row r="4" spans="1:17" ht="18" customHeight="1">
      <c r="A4" s="566" t="s">
        <v>494</v>
      </c>
      <c r="B4" s="258"/>
      <c r="C4" s="568" t="s">
        <v>534</v>
      </c>
      <c r="D4" s="569"/>
      <c r="E4" s="564" t="s">
        <v>45</v>
      </c>
      <c r="F4" s="564" t="s">
        <v>46</v>
      </c>
      <c r="G4" s="564" t="s">
        <v>47</v>
      </c>
      <c r="H4" s="564" t="s">
        <v>48</v>
      </c>
      <c r="I4" s="564" t="s">
        <v>49</v>
      </c>
      <c r="J4" s="564" t="s">
        <v>50</v>
      </c>
      <c r="K4" s="564" t="s">
        <v>54</v>
      </c>
      <c r="L4" s="564" t="s">
        <v>55</v>
      </c>
      <c r="M4" s="564" t="s">
        <v>56</v>
      </c>
      <c r="N4" s="564" t="s">
        <v>57</v>
      </c>
      <c r="O4" s="564" t="s">
        <v>58</v>
      </c>
      <c r="P4" s="570" t="s">
        <v>505</v>
      </c>
      <c r="Q4" s="570" t="s">
        <v>506</v>
      </c>
    </row>
    <row r="5" spans="1:17" ht="18" customHeight="1">
      <c r="A5" s="567"/>
      <c r="B5" s="572" t="s">
        <v>535</v>
      </c>
      <c r="C5" s="573"/>
      <c r="D5" s="259"/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71"/>
      <c r="Q5" s="571"/>
    </row>
    <row r="6" spans="1:17" ht="16.5" customHeight="1">
      <c r="A6" s="574" t="s">
        <v>536</v>
      </c>
      <c r="B6" s="577" t="s">
        <v>537</v>
      </c>
      <c r="C6" s="578"/>
      <c r="D6" s="579"/>
      <c r="E6" s="260">
        <v>4</v>
      </c>
      <c r="F6" s="260">
        <v>2</v>
      </c>
      <c r="G6" s="261" t="s">
        <v>538</v>
      </c>
      <c r="H6" s="260">
        <v>3</v>
      </c>
      <c r="I6" s="260">
        <v>1</v>
      </c>
      <c r="J6" s="261" t="s">
        <v>538</v>
      </c>
      <c r="K6" s="262" t="s">
        <v>538</v>
      </c>
      <c r="L6" s="263" t="s">
        <v>182</v>
      </c>
      <c r="M6" s="261" t="s">
        <v>182</v>
      </c>
      <c r="N6" s="261" t="s">
        <v>76</v>
      </c>
      <c r="O6" s="261" t="s">
        <v>76</v>
      </c>
      <c r="P6" s="261" t="s">
        <v>76</v>
      </c>
      <c r="Q6" s="261" t="s">
        <v>76</v>
      </c>
    </row>
    <row r="7" spans="1:17" ht="16.5" customHeight="1">
      <c r="A7" s="575"/>
      <c r="B7" s="580" t="s">
        <v>539</v>
      </c>
      <c r="C7" s="581"/>
      <c r="D7" s="264" t="s">
        <v>540</v>
      </c>
      <c r="E7" s="265">
        <v>0</v>
      </c>
      <c r="F7" s="265">
        <v>3</v>
      </c>
      <c r="G7" s="265">
        <v>3</v>
      </c>
      <c r="H7" s="582">
        <v>2</v>
      </c>
      <c r="I7" s="582">
        <v>3</v>
      </c>
      <c r="J7" s="265">
        <v>2</v>
      </c>
      <c r="K7" s="266">
        <v>2</v>
      </c>
      <c r="L7" s="267">
        <v>2</v>
      </c>
      <c r="M7" s="265">
        <v>3</v>
      </c>
      <c r="N7" s="268">
        <v>2</v>
      </c>
      <c r="O7" s="268">
        <v>2</v>
      </c>
      <c r="P7" s="269">
        <v>2</v>
      </c>
      <c r="Q7" s="269">
        <v>3</v>
      </c>
    </row>
    <row r="8" spans="1:17" ht="16.5" customHeight="1">
      <c r="A8" s="575"/>
      <c r="B8" s="580" t="s">
        <v>541</v>
      </c>
      <c r="C8" s="581"/>
      <c r="D8" s="264"/>
      <c r="E8" s="265">
        <v>26</v>
      </c>
      <c r="F8" s="268" t="s">
        <v>538</v>
      </c>
      <c r="G8" s="265">
        <v>5</v>
      </c>
      <c r="H8" s="582"/>
      <c r="I8" s="582"/>
      <c r="J8" s="268" t="s">
        <v>538</v>
      </c>
      <c r="K8" s="270" t="s">
        <v>538</v>
      </c>
      <c r="L8" s="271">
        <v>1</v>
      </c>
      <c r="M8" s="268" t="s">
        <v>76</v>
      </c>
      <c r="N8" s="268" t="s">
        <v>76</v>
      </c>
      <c r="O8" s="268" t="s">
        <v>76</v>
      </c>
      <c r="P8" s="268" t="s">
        <v>76</v>
      </c>
      <c r="Q8" s="269">
        <v>1</v>
      </c>
    </row>
    <row r="9" spans="1:17" ht="16.5" customHeight="1">
      <c r="A9" s="575"/>
      <c r="B9" s="580" t="s">
        <v>542</v>
      </c>
      <c r="C9" s="581"/>
      <c r="D9" s="264"/>
      <c r="E9" s="265">
        <v>17</v>
      </c>
      <c r="F9" s="265">
        <v>7</v>
      </c>
      <c r="G9" s="265">
        <v>4</v>
      </c>
      <c r="H9" s="265">
        <v>3</v>
      </c>
      <c r="I9" s="265">
        <v>4</v>
      </c>
      <c r="J9" s="265">
        <v>3</v>
      </c>
      <c r="K9" s="266">
        <v>1</v>
      </c>
      <c r="L9" s="267">
        <v>1</v>
      </c>
      <c r="M9" s="268" t="s">
        <v>76</v>
      </c>
      <c r="N9" s="268" t="s">
        <v>76</v>
      </c>
      <c r="O9" s="268" t="s">
        <v>76</v>
      </c>
      <c r="P9" s="268" t="s">
        <v>76</v>
      </c>
      <c r="Q9" s="268" t="s">
        <v>76</v>
      </c>
    </row>
    <row r="10" spans="1:17" ht="16.5" customHeight="1">
      <c r="A10" s="575"/>
      <c r="B10" s="580" t="s">
        <v>543</v>
      </c>
      <c r="C10" s="581"/>
      <c r="D10" s="264"/>
      <c r="E10" s="265">
        <v>32</v>
      </c>
      <c r="F10" s="265">
        <v>27</v>
      </c>
      <c r="G10" s="265">
        <v>14</v>
      </c>
      <c r="H10" s="265">
        <v>17</v>
      </c>
      <c r="I10" s="265">
        <v>22</v>
      </c>
      <c r="J10" s="265">
        <v>9</v>
      </c>
      <c r="K10" s="266">
        <v>9</v>
      </c>
      <c r="L10" s="267">
        <v>9</v>
      </c>
      <c r="M10" s="265">
        <v>7</v>
      </c>
      <c r="N10" s="268">
        <v>6</v>
      </c>
      <c r="O10" s="268">
        <v>6</v>
      </c>
      <c r="P10" s="269">
        <v>6</v>
      </c>
      <c r="Q10" s="269">
        <v>4</v>
      </c>
    </row>
    <row r="11" spans="1:17" ht="16.5" customHeight="1">
      <c r="A11" s="575"/>
      <c r="B11" s="583" t="s">
        <v>544</v>
      </c>
      <c r="C11" s="584"/>
      <c r="D11" s="585"/>
      <c r="E11" s="272">
        <v>51</v>
      </c>
      <c r="F11" s="272">
        <v>44</v>
      </c>
      <c r="G11" s="272">
        <v>46</v>
      </c>
      <c r="H11" s="272">
        <v>36</v>
      </c>
      <c r="I11" s="272">
        <v>18</v>
      </c>
      <c r="J11" s="272">
        <v>21</v>
      </c>
      <c r="K11" s="273">
        <v>16</v>
      </c>
      <c r="L11" s="274">
        <v>14</v>
      </c>
      <c r="M11" s="272">
        <v>15</v>
      </c>
      <c r="N11" s="268">
        <v>15</v>
      </c>
      <c r="O11" s="268">
        <v>14</v>
      </c>
      <c r="P11" s="269">
        <v>14</v>
      </c>
      <c r="Q11" s="269">
        <v>14</v>
      </c>
    </row>
    <row r="12" spans="1:17" ht="16.5" customHeight="1">
      <c r="A12" s="576"/>
      <c r="B12" s="586" t="s">
        <v>545</v>
      </c>
      <c r="C12" s="546"/>
      <c r="D12" s="547"/>
      <c r="E12" s="275">
        <f>SUM(E6:E11)</f>
        <v>130</v>
      </c>
      <c r="F12" s="275">
        <f t="shared" ref="F12:Q12" si="0">SUM(F6:F11)</f>
        <v>83</v>
      </c>
      <c r="G12" s="275">
        <f t="shared" si="0"/>
        <v>72</v>
      </c>
      <c r="H12" s="275">
        <f t="shared" si="0"/>
        <v>61</v>
      </c>
      <c r="I12" s="275">
        <f t="shared" si="0"/>
        <v>48</v>
      </c>
      <c r="J12" s="275">
        <f t="shared" si="0"/>
        <v>35</v>
      </c>
      <c r="K12" s="275">
        <f t="shared" si="0"/>
        <v>28</v>
      </c>
      <c r="L12" s="275">
        <f t="shared" si="0"/>
        <v>27</v>
      </c>
      <c r="M12" s="275">
        <f t="shared" si="0"/>
        <v>25</v>
      </c>
      <c r="N12" s="275">
        <f t="shared" si="0"/>
        <v>23</v>
      </c>
      <c r="O12" s="275">
        <f t="shared" si="0"/>
        <v>22</v>
      </c>
      <c r="P12" s="276">
        <f t="shared" si="0"/>
        <v>22</v>
      </c>
      <c r="Q12" s="276">
        <f t="shared" si="0"/>
        <v>22</v>
      </c>
    </row>
    <row r="13" spans="1:17" ht="16.5" customHeight="1">
      <c r="A13" s="574" t="s">
        <v>546</v>
      </c>
      <c r="B13" s="587" t="s">
        <v>539</v>
      </c>
      <c r="C13" s="588"/>
      <c r="D13" s="277" t="s">
        <v>540</v>
      </c>
      <c r="E13" s="260">
        <v>33</v>
      </c>
      <c r="F13" s="260">
        <v>38</v>
      </c>
      <c r="G13" s="260">
        <v>11</v>
      </c>
      <c r="H13" s="261" t="s">
        <v>538</v>
      </c>
      <c r="I13" s="260">
        <v>11</v>
      </c>
      <c r="J13" s="260">
        <v>14</v>
      </c>
      <c r="K13" s="278">
        <v>8</v>
      </c>
      <c r="L13" s="258">
        <v>8</v>
      </c>
      <c r="M13" s="260">
        <v>9</v>
      </c>
      <c r="N13" s="261">
        <v>9</v>
      </c>
      <c r="O13" s="261">
        <v>10</v>
      </c>
      <c r="P13" s="279">
        <v>10</v>
      </c>
      <c r="Q13" s="279">
        <v>8</v>
      </c>
    </row>
    <row r="14" spans="1:17" ht="16.5" customHeight="1">
      <c r="A14" s="575"/>
      <c r="B14" s="580" t="s">
        <v>541</v>
      </c>
      <c r="C14" s="581"/>
      <c r="D14" s="264"/>
      <c r="E14" s="265">
        <v>24</v>
      </c>
      <c r="F14" s="265">
        <v>13</v>
      </c>
      <c r="G14" s="265">
        <v>13</v>
      </c>
      <c r="H14" s="268" t="s">
        <v>538</v>
      </c>
      <c r="I14" s="265">
        <v>11</v>
      </c>
      <c r="J14" s="265">
        <v>7</v>
      </c>
      <c r="K14" s="266">
        <v>4</v>
      </c>
      <c r="L14" s="267">
        <v>4</v>
      </c>
      <c r="M14" s="265">
        <v>6</v>
      </c>
      <c r="N14" s="268">
        <v>5</v>
      </c>
      <c r="O14" s="268">
        <v>4</v>
      </c>
      <c r="P14" s="269">
        <v>4</v>
      </c>
      <c r="Q14" s="269">
        <v>3</v>
      </c>
    </row>
    <row r="15" spans="1:17" ht="16.5" customHeight="1">
      <c r="A15" s="575"/>
      <c r="B15" s="580" t="s">
        <v>547</v>
      </c>
      <c r="C15" s="581"/>
      <c r="D15" s="264"/>
      <c r="E15" s="265">
        <v>16</v>
      </c>
      <c r="F15" s="265">
        <v>17</v>
      </c>
      <c r="G15" s="265">
        <v>10</v>
      </c>
      <c r="H15" s="268" t="s">
        <v>538</v>
      </c>
      <c r="I15" s="265">
        <v>3</v>
      </c>
      <c r="J15" s="265">
        <v>8</v>
      </c>
      <c r="K15" s="266">
        <v>6</v>
      </c>
      <c r="L15" s="267">
        <v>9</v>
      </c>
      <c r="M15" s="265">
        <v>6</v>
      </c>
      <c r="N15" s="268">
        <v>8</v>
      </c>
      <c r="O15" s="268">
        <v>8</v>
      </c>
      <c r="P15" s="269">
        <v>8</v>
      </c>
      <c r="Q15" s="269">
        <v>5</v>
      </c>
    </row>
    <row r="16" spans="1:17" ht="16.5" customHeight="1">
      <c r="A16" s="575"/>
      <c r="B16" s="580" t="s">
        <v>548</v>
      </c>
      <c r="C16" s="581"/>
      <c r="D16" s="264"/>
      <c r="E16" s="265">
        <v>9</v>
      </c>
      <c r="F16" s="265">
        <v>8</v>
      </c>
      <c r="G16" s="265">
        <v>6</v>
      </c>
      <c r="H16" s="268" t="s">
        <v>538</v>
      </c>
      <c r="I16" s="265">
        <v>5</v>
      </c>
      <c r="J16" s="265">
        <v>8</v>
      </c>
      <c r="K16" s="266">
        <v>2</v>
      </c>
      <c r="L16" s="267">
        <v>2</v>
      </c>
      <c r="M16" s="265">
        <v>3</v>
      </c>
      <c r="N16" s="268">
        <v>4</v>
      </c>
      <c r="O16" s="268">
        <v>4</v>
      </c>
      <c r="P16" s="269">
        <v>4</v>
      </c>
      <c r="Q16" s="269">
        <v>7</v>
      </c>
    </row>
    <row r="17" spans="1:17" ht="16.5" customHeight="1">
      <c r="A17" s="575"/>
      <c r="B17" s="580" t="s">
        <v>549</v>
      </c>
      <c r="C17" s="581"/>
      <c r="D17" s="264"/>
      <c r="E17" s="265">
        <v>15</v>
      </c>
      <c r="F17" s="265">
        <v>8</v>
      </c>
      <c r="G17" s="265">
        <v>7</v>
      </c>
      <c r="H17" s="268" t="s">
        <v>538</v>
      </c>
      <c r="I17" s="265">
        <v>8</v>
      </c>
      <c r="J17" s="265">
        <v>5</v>
      </c>
      <c r="K17" s="266">
        <v>6</v>
      </c>
      <c r="L17" s="267">
        <v>4</v>
      </c>
      <c r="M17" s="265">
        <v>4</v>
      </c>
      <c r="N17" s="268">
        <v>4</v>
      </c>
      <c r="O17" s="268">
        <v>5</v>
      </c>
      <c r="P17" s="269">
        <v>5</v>
      </c>
      <c r="Q17" s="269">
        <v>4</v>
      </c>
    </row>
    <row r="18" spans="1:17" ht="16.5" customHeight="1">
      <c r="A18" s="575"/>
      <c r="B18" s="583" t="s">
        <v>550</v>
      </c>
      <c r="C18" s="584"/>
      <c r="D18" s="585"/>
      <c r="E18" s="272">
        <v>43</v>
      </c>
      <c r="F18" s="272">
        <v>39</v>
      </c>
      <c r="G18" s="272">
        <v>31</v>
      </c>
      <c r="H18" s="280" t="s">
        <v>538</v>
      </c>
      <c r="I18" s="272">
        <v>27</v>
      </c>
      <c r="J18" s="272">
        <v>25</v>
      </c>
      <c r="K18" s="273">
        <v>22</v>
      </c>
      <c r="L18" s="274">
        <v>22</v>
      </c>
      <c r="M18" s="272">
        <v>20</v>
      </c>
      <c r="N18" s="268">
        <v>21</v>
      </c>
      <c r="O18" s="268">
        <v>18</v>
      </c>
      <c r="P18" s="269">
        <v>16</v>
      </c>
      <c r="Q18" s="269">
        <v>15</v>
      </c>
    </row>
    <row r="19" spans="1:17" ht="16.5" customHeight="1">
      <c r="A19" s="576"/>
      <c r="B19" s="586" t="s">
        <v>545</v>
      </c>
      <c r="C19" s="546"/>
      <c r="D19" s="547"/>
      <c r="E19" s="275">
        <f>SUM(E13:E18)</f>
        <v>140</v>
      </c>
      <c r="F19" s="275">
        <f t="shared" ref="F19:Q19" si="1">SUM(F13:F18)</f>
        <v>123</v>
      </c>
      <c r="G19" s="275">
        <f t="shared" si="1"/>
        <v>78</v>
      </c>
      <c r="H19" s="275">
        <f t="shared" si="1"/>
        <v>0</v>
      </c>
      <c r="I19" s="275">
        <f t="shared" si="1"/>
        <v>65</v>
      </c>
      <c r="J19" s="275">
        <f t="shared" si="1"/>
        <v>67</v>
      </c>
      <c r="K19" s="275">
        <f t="shared" si="1"/>
        <v>48</v>
      </c>
      <c r="L19" s="275">
        <f t="shared" si="1"/>
        <v>49</v>
      </c>
      <c r="M19" s="275">
        <f t="shared" si="1"/>
        <v>48</v>
      </c>
      <c r="N19" s="275">
        <f t="shared" si="1"/>
        <v>51</v>
      </c>
      <c r="O19" s="275">
        <f t="shared" si="1"/>
        <v>49</v>
      </c>
      <c r="P19" s="276">
        <f t="shared" si="1"/>
        <v>47</v>
      </c>
      <c r="Q19" s="276">
        <f t="shared" si="1"/>
        <v>42</v>
      </c>
    </row>
    <row r="20" spans="1:17" ht="16.5" customHeight="1">
      <c r="A20" s="589" t="s">
        <v>497</v>
      </c>
      <c r="B20" s="577" t="s">
        <v>551</v>
      </c>
      <c r="C20" s="578"/>
      <c r="D20" s="579"/>
      <c r="E20" s="260">
        <v>11</v>
      </c>
      <c r="F20" s="260">
        <v>1</v>
      </c>
      <c r="G20" s="261" t="s">
        <v>538</v>
      </c>
      <c r="H20" s="261" t="s">
        <v>538</v>
      </c>
      <c r="I20" s="261" t="s">
        <v>538</v>
      </c>
      <c r="J20" s="261" t="s">
        <v>538</v>
      </c>
      <c r="K20" s="262" t="s">
        <v>538</v>
      </c>
      <c r="L20" s="263" t="s">
        <v>182</v>
      </c>
      <c r="M20" s="261" t="s">
        <v>182</v>
      </c>
      <c r="N20" s="261">
        <v>2</v>
      </c>
      <c r="O20" s="261">
        <v>1</v>
      </c>
      <c r="P20" s="261" t="s">
        <v>76</v>
      </c>
      <c r="Q20" s="261" t="s">
        <v>76</v>
      </c>
    </row>
    <row r="21" spans="1:17" ht="16.5" customHeight="1">
      <c r="A21" s="590"/>
      <c r="B21" s="580" t="s">
        <v>552</v>
      </c>
      <c r="C21" s="581"/>
      <c r="D21" s="264" t="s">
        <v>553</v>
      </c>
      <c r="E21" s="265">
        <v>0</v>
      </c>
      <c r="F21" s="265">
        <v>2</v>
      </c>
      <c r="G21" s="268" t="s">
        <v>538</v>
      </c>
      <c r="H21" s="268" t="s">
        <v>538</v>
      </c>
      <c r="I21" s="268" t="s">
        <v>538</v>
      </c>
      <c r="J21" s="265">
        <v>1</v>
      </c>
      <c r="K21" s="266">
        <v>1</v>
      </c>
      <c r="L21" s="267">
        <v>1</v>
      </c>
      <c r="M21" s="268">
        <v>1</v>
      </c>
      <c r="N21" s="268" t="s">
        <v>76</v>
      </c>
      <c r="O21" s="268">
        <v>1</v>
      </c>
      <c r="P21" s="269">
        <v>1</v>
      </c>
      <c r="Q21" s="268" t="s">
        <v>76</v>
      </c>
    </row>
    <row r="22" spans="1:17" ht="16.5" customHeight="1">
      <c r="A22" s="590"/>
      <c r="B22" s="580" t="s">
        <v>554</v>
      </c>
      <c r="C22" s="581"/>
      <c r="D22" s="264"/>
      <c r="E22" s="265">
        <v>5</v>
      </c>
      <c r="F22" s="268" t="s">
        <v>538</v>
      </c>
      <c r="G22" s="268" t="s">
        <v>538</v>
      </c>
      <c r="H22" s="268" t="s">
        <v>538</v>
      </c>
      <c r="I22" s="268" t="s">
        <v>538</v>
      </c>
      <c r="J22" s="268" t="s">
        <v>538</v>
      </c>
      <c r="K22" s="270" t="s">
        <v>538</v>
      </c>
      <c r="L22" s="271" t="s">
        <v>182</v>
      </c>
      <c r="M22" s="268" t="s">
        <v>182</v>
      </c>
      <c r="N22" s="268" t="s">
        <v>76</v>
      </c>
      <c r="O22" s="268" t="s">
        <v>76</v>
      </c>
      <c r="P22" s="269">
        <v>1</v>
      </c>
      <c r="Q22" s="268" t="s">
        <v>76</v>
      </c>
    </row>
    <row r="23" spans="1:17" ht="16.5" customHeight="1">
      <c r="A23" s="590"/>
      <c r="B23" s="580" t="s">
        <v>549</v>
      </c>
      <c r="C23" s="581"/>
      <c r="D23" s="264"/>
      <c r="E23" s="265">
        <v>3</v>
      </c>
      <c r="F23" s="265">
        <v>1</v>
      </c>
      <c r="G23" s="268" t="s">
        <v>538</v>
      </c>
      <c r="H23" s="268" t="s">
        <v>538</v>
      </c>
      <c r="I23" s="268" t="s">
        <v>538</v>
      </c>
      <c r="J23" s="268" t="s">
        <v>538</v>
      </c>
      <c r="K23" s="270" t="s">
        <v>538</v>
      </c>
      <c r="L23" s="271" t="s">
        <v>182</v>
      </c>
      <c r="M23" s="268">
        <v>2</v>
      </c>
      <c r="N23" s="268" t="s">
        <v>76</v>
      </c>
      <c r="O23" s="268" t="s">
        <v>76</v>
      </c>
      <c r="P23" s="268" t="s">
        <v>76</v>
      </c>
      <c r="Q23" s="268" t="s">
        <v>76</v>
      </c>
    </row>
    <row r="24" spans="1:17" ht="16.5" customHeight="1">
      <c r="A24" s="590"/>
      <c r="B24" s="580" t="s">
        <v>555</v>
      </c>
      <c r="C24" s="581"/>
      <c r="D24" s="264"/>
      <c r="E24" s="265">
        <v>3</v>
      </c>
      <c r="F24" s="265">
        <v>2</v>
      </c>
      <c r="G24" s="265">
        <v>1</v>
      </c>
      <c r="H24" s="268" t="s">
        <v>538</v>
      </c>
      <c r="I24" s="268" t="s">
        <v>538</v>
      </c>
      <c r="J24" s="265">
        <v>1</v>
      </c>
      <c r="K24" s="270" t="s">
        <v>538</v>
      </c>
      <c r="L24" s="271">
        <v>2</v>
      </c>
      <c r="M24" s="268" t="s">
        <v>76</v>
      </c>
      <c r="N24" s="268">
        <v>1</v>
      </c>
      <c r="O24" s="268" t="s">
        <v>76</v>
      </c>
      <c r="P24" s="268" t="s">
        <v>76</v>
      </c>
      <c r="Q24" s="268" t="s">
        <v>76</v>
      </c>
    </row>
    <row r="25" spans="1:17" ht="16.5" customHeight="1">
      <c r="A25" s="590"/>
      <c r="B25" s="583" t="s">
        <v>556</v>
      </c>
      <c r="C25" s="584"/>
      <c r="D25" s="585"/>
      <c r="E25" s="272">
        <v>26</v>
      </c>
      <c r="F25" s="272">
        <v>13</v>
      </c>
      <c r="G25" s="272">
        <v>9</v>
      </c>
      <c r="H25" s="272">
        <v>8</v>
      </c>
      <c r="I25" s="272">
        <v>7</v>
      </c>
      <c r="J25" s="272">
        <v>7</v>
      </c>
      <c r="K25" s="273">
        <v>8</v>
      </c>
      <c r="L25" s="274">
        <v>4</v>
      </c>
      <c r="M25" s="272">
        <v>4</v>
      </c>
      <c r="N25" s="268">
        <v>5</v>
      </c>
      <c r="O25" s="268">
        <v>6</v>
      </c>
      <c r="P25" s="269">
        <v>2</v>
      </c>
      <c r="Q25" s="269">
        <v>3</v>
      </c>
    </row>
    <row r="26" spans="1:17" ht="16.5" customHeight="1">
      <c r="A26" s="591"/>
      <c r="B26" s="586" t="s">
        <v>545</v>
      </c>
      <c r="C26" s="546"/>
      <c r="D26" s="547"/>
      <c r="E26" s="275">
        <f>SUM(E20:E25)</f>
        <v>48</v>
      </c>
      <c r="F26" s="275">
        <f t="shared" ref="F26:Q26" si="2">SUM(F20:F25)</f>
        <v>19</v>
      </c>
      <c r="G26" s="275">
        <f t="shared" si="2"/>
        <v>10</v>
      </c>
      <c r="H26" s="275">
        <f t="shared" si="2"/>
        <v>8</v>
      </c>
      <c r="I26" s="275">
        <f t="shared" si="2"/>
        <v>7</v>
      </c>
      <c r="J26" s="275">
        <f t="shared" si="2"/>
        <v>9</v>
      </c>
      <c r="K26" s="275">
        <f t="shared" si="2"/>
        <v>9</v>
      </c>
      <c r="L26" s="275">
        <f t="shared" si="2"/>
        <v>7</v>
      </c>
      <c r="M26" s="275">
        <f t="shared" si="2"/>
        <v>7</v>
      </c>
      <c r="N26" s="275">
        <f t="shared" si="2"/>
        <v>8</v>
      </c>
      <c r="O26" s="275">
        <f t="shared" si="2"/>
        <v>8</v>
      </c>
      <c r="P26" s="276">
        <f t="shared" si="2"/>
        <v>4</v>
      </c>
      <c r="Q26" s="276">
        <f t="shared" si="2"/>
        <v>3</v>
      </c>
    </row>
    <row r="27" spans="1:17" ht="16.5" customHeight="1">
      <c r="A27" s="574" t="s">
        <v>557</v>
      </c>
      <c r="B27" s="577" t="s">
        <v>558</v>
      </c>
      <c r="C27" s="578"/>
      <c r="D27" s="579"/>
      <c r="E27" s="260">
        <v>4</v>
      </c>
      <c r="F27" s="260">
        <v>4</v>
      </c>
      <c r="G27" s="260" t="s">
        <v>538</v>
      </c>
      <c r="H27" s="261" t="s">
        <v>538</v>
      </c>
      <c r="I27" s="261" t="s">
        <v>538</v>
      </c>
      <c r="J27" s="261" t="s">
        <v>538</v>
      </c>
      <c r="K27" s="262" t="s">
        <v>538</v>
      </c>
      <c r="L27" s="263" t="s">
        <v>182</v>
      </c>
      <c r="M27" s="261" t="s">
        <v>182</v>
      </c>
      <c r="N27" s="261" t="s">
        <v>76</v>
      </c>
      <c r="O27" s="261" t="s">
        <v>76</v>
      </c>
      <c r="P27" s="261" t="s">
        <v>76</v>
      </c>
      <c r="Q27" s="261" t="s">
        <v>76</v>
      </c>
    </row>
    <row r="28" spans="1:17" ht="16.5" customHeight="1">
      <c r="A28" s="575"/>
      <c r="B28" s="580" t="s">
        <v>559</v>
      </c>
      <c r="C28" s="581"/>
      <c r="D28" s="264" t="s">
        <v>560</v>
      </c>
      <c r="E28" s="265"/>
      <c r="F28" s="265">
        <v>7</v>
      </c>
      <c r="G28" s="265">
        <v>47</v>
      </c>
      <c r="H28" s="265"/>
      <c r="I28" s="265"/>
      <c r="J28" s="265">
        <v>2</v>
      </c>
      <c r="K28" s="266"/>
      <c r="L28" s="267">
        <v>1</v>
      </c>
      <c r="M28" s="281" t="s">
        <v>76</v>
      </c>
      <c r="N28" s="268" t="s">
        <v>76</v>
      </c>
      <c r="O28" s="268" t="s">
        <v>76</v>
      </c>
      <c r="P28" s="268" t="s">
        <v>76</v>
      </c>
      <c r="Q28" s="268" t="s">
        <v>76</v>
      </c>
    </row>
    <row r="29" spans="1:17" ht="16.5" customHeight="1">
      <c r="A29" s="575"/>
      <c r="B29" s="580" t="s">
        <v>561</v>
      </c>
      <c r="C29" s="581"/>
      <c r="D29" s="264"/>
      <c r="E29" s="265">
        <v>103</v>
      </c>
      <c r="F29" s="265">
        <v>8</v>
      </c>
      <c r="G29" s="265">
        <v>10</v>
      </c>
      <c r="H29" s="265">
        <v>11</v>
      </c>
      <c r="I29" s="265">
        <v>11</v>
      </c>
      <c r="J29" s="265">
        <v>10</v>
      </c>
      <c r="K29" s="266">
        <v>18</v>
      </c>
      <c r="L29" s="267">
        <v>11</v>
      </c>
      <c r="M29" s="265">
        <v>13</v>
      </c>
      <c r="N29" s="268">
        <v>14</v>
      </c>
      <c r="O29" s="268">
        <v>13</v>
      </c>
      <c r="P29" s="269">
        <v>15</v>
      </c>
      <c r="Q29" s="269">
        <v>11</v>
      </c>
    </row>
    <row r="30" spans="1:17" ht="16.5" customHeight="1">
      <c r="A30" s="575"/>
      <c r="B30" s="580" t="s">
        <v>562</v>
      </c>
      <c r="C30" s="581"/>
      <c r="D30" s="264"/>
      <c r="E30" s="265"/>
      <c r="F30" s="265">
        <v>6</v>
      </c>
      <c r="G30" s="265">
        <v>3</v>
      </c>
      <c r="H30" s="265"/>
      <c r="I30" s="265"/>
      <c r="J30" s="265">
        <v>4</v>
      </c>
      <c r="K30" s="266"/>
      <c r="L30" s="267">
        <v>5</v>
      </c>
      <c r="M30" s="265">
        <v>5</v>
      </c>
      <c r="N30" s="268">
        <v>4</v>
      </c>
      <c r="O30" s="268">
        <v>2</v>
      </c>
      <c r="P30" s="269">
        <v>1</v>
      </c>
      <c r="Q30" s="269">
        <v>1</v>
      </c>
    </row>
    <row r="31" spans="1:17" ht="16.5" customHeight="1">
      <c r="A31" s="575"/>
      <c r="B31" s="592" t="s">
        <v>563</v>
      </c>
      <c r="C31" s="593"/>
      <c r="D31" s="264"/>
      <c r="E31" s="265">
        <v>53</v>
      </c>
      <c r="F31" s="265">
        <v>22</v>
      </c>
      <c r="G31" s="265">
        <v>10</v>
      </c>
      <c r="H31" s="582">
        <v>9</v>
      </c>
      <c r="I31" s="268" t="s">
        <v>182</v>
      </c>
      <c r="J31" s="265">
        <v>6</v>
      </c>
      <c r="K31" s="266">
        <v>8</v>
      </c>
      <c r="L31" s="267">
        <v>7</v>
      </c>
      <c r="M31" s="265">
        <v>6</v>
      </c>
      <c r="N31" s="268">
        <v>5</v>
      </c>
      <c r="O31" s="268">
        <v>5</v>
      </c>
      <c r="P31" s="269">
        <v>6</v>
      </c>
      <c r="Q31" s="268">
        <v>6</v>
      </c>
    </row>
    <row r="32" spans="1:17" ht="16.5" customHeight="1">
      <c r="A32" s="575"/>
      <c r="B32" s="592" t="s">
        <v>564</v>
      </c>
      <c r="C32" s="593"/>
      <c r="D32" s="264"/>
      <c r="E32" s="265"/>
      <c r="F32" s="265">
        <v>9</v>
      </c>
      <c r="G32" s="265">
        <v>4</v>
      </c>
      <c r="H32" s="582"/>
      <c r="I32" s="268" t="s">
        <v>182</v>
      </c>
      <c r="J32" s="265">
        <v>4</v>
      </c>
      <c r="K32" s="270" t="s">
        <v>182</v>
      </c>
      <c r="L32" s="271" t="s">
        <v>182</v>
      </c>
      <c r="M32" s="268" t="s">
        <v>182</v>
      </c>
      <c r="N32" s="268" t="s">
        <v>182</v>
      </c>
      <c r="O32" s="268" t="s">
        <v>182</v>
      </c>
      <c r="P32" s="268" t="s">
        <v>182</v>
      </c>
      <c r="Q32" s="268" t="s">
        <v>182</v>
      </c>
    </row>
    <row r="33" spans="1:17" ht="16.5" customHeight="1">
      <c r="A33" s="575"/>
      <c r="B33" s="583" t="s">
        <v>565</v>
      </c>
      <c r="C33" s="584"/>
      <c r="D33" s="585"/>
      <c r="E33" s="272">
        <v>50</v>
      </c>
      <c r="F33" s="272">
        <v>31</v>
      </c>
      <c r="G33" s="272">
        <v>23</v>
      </c>
      <c r="H33" s="272">
        <v>18</v>
      </c>
      <c r="I33" s="272">
        <v>12</v>
      </c>
      <c r="J33" s="272">
        <v>9</v>
      </c>
      <c r="K33" s="273">
        <v>7</v>
      </c>
      <c r="L33" s="274">
        <v>6</v>
      </c>
      <c r="M33" s="272">
        <v>6</v>
      </c>
      <c r="N33" s="268">
        <v>6</v>
      </c>
      <c r="O33" s="268">
        <v>6</v>
      </c>
      <c r="P33" s="268">
        <v>6</v>
      </c>
      <c r="Q33" s="268">
        <v>6</v>
      </c>
    </row>
    <row r="34" spans="1:17" ht="16.5" customHeight="1">
      <c r="A34" s="576"/>
      <c r="B34" s="586" t="s">
        <v>545</v>
      </c>
      <c r="C34" s="546"/>
      <c r="D34" s="547"/>
      <c r="E34" s="275">
        <f>SUM(E28:E33)</f>
        <v>206</v>
      </c>
      <c r="F34" s="275">
        <f t="shared" ref="F34:N34" si="3">SUM(F28:F33)</f>
        <v>83</v>
      </c>
      <c r="G34" s="275">
        <f t="shared" si="3"/>
        <v>97</v>
      </c>
      <c r="H34" s="275">
        <f t="shared" si="3"/>
        <v>38</v>
      </c>
      <c r="I34" s="275">
        <f t="shared" si="3"/>
        <v>23</v>
      </c>
      <c r="J34" s="275">
        <f t="shared" si="3"/>
        <v>35</v>
      </c>
      <c r="K34" s="275">
        <f t="shared" si="3"/>
        <v>33</v>
      </c>
      <c r="L34" s="275">
        <f t="shared" si="3"/>
        <v>30</v>
      </c>
      <c r="M34" s="275">
        <f t="shared" si="3"/>
        <v>30</v>
      </c>
      <c r="N34" s="275">
        <f t="shared" si="3"/>
        <v>29</v>
      </c>
      <c r="O34" s="275">
        <v>26</v>
      </c>
      <c r="P34" s="276">
        <v>28</v>
      </c>
      <c r="Q34" s="276">
        <v>24</v>
      </c>
    </row>
    <row r="35" spans="1:17" ht="16.5" customHeight="1">
      <c r="A35" s="574" t="s">
        <v>566</v>
      </c>
      <c r="B35" s="587" t="s">
        <v>567</v>
      </c>
      <c r="C35" s="588"/>
      <c r="D35" s="277" t="s">
        <v>560</v>
      </c>
      <c r="E35" s="260"/>
      <c r="F35" s="260"/>
      <c r="G35" s="594">
        <v>2</v>
      </c>
      <c r="H35" s="282" t="s">
        <v>182</v>
      </c>
      <c r="I35" s="261" t="s">
        <v>182</v>
      </c>
      <c r="J35" s="594">
        <v>4</v>
      </c>
      <c r="K35" s="564">
        <v>3</v>
      </c>
      <c r="L35" s="564">
        <v>3</v>
      </c>
      <c r="M35" s="564">
        <v>3</v>
      </c>
      <c r="N35" s="594">
        <v>3</v>
      </c>
      <c r="O35" s="594">
        <v>3</v>
      </c>
      <c r="P35" s="595">
        <v>2</v>
      </c>
      <c r="Q35" s="595">
        <v>2</v>
      </c>
    </row>
    <row r="36" spans="1:17" ht="16.5" customHeight="1">
      <c r="A36" s="575"/>
      <c r="B36" s="592" t="s">
        <v>563</v>
      </c>
      <c r="C36" s="593"/>
      <c r="D36" s="264"/>
      <c r="E36" s="265">
        <v>2</v>
      </c>
      <c r="F36" s="268" t="s">
        <v>538</v>
      </c>
      <c r="G36" s="582"/>
      <c r="H36" s="283" t="s">
        <v>182</v>
      </c>
      <c r="I36" s="268" t="s">
        <v>182</v>
      </c>
      <c r="J36" s="582"/>
      <c r="K36" s="599"/>
      <c r="L36" s="599"/>
      <c r="M36" s="599"/>
      <c r="N36" s="582"/>
      <c r="O36" s="582"/>
      <c r="P36" s="596"/>
      <c r="Q36" s="596"/>
    </row>
    <row r="37" spans="1:17" ht="16.5" customHeight="1">
      <c r="A37" s="575"/>
      <c r="B37" s="592" t="s">
        <v>564</v>
      </c>
      <c r="C37" s="593"/>
      <c r="D37" s="264"/>
      <c r="E37" s="265"/>
      <c r="F37" s="268"/>
      <c r="G37" s="265">
        <v>2</v>
      </c>
      <c r="H37" s="283" t="s">
        <v>182</v>
      </c>
      <c r="I37" s="268" t="s">
        <v>182</v>
      </c>
      <c r="J37" s="582"/>
      <c r="K37" s="599"/>
      <c r="L37" s="599"/>
      <c r="M37" s="599"/>
      <c r="N37" s="582"/>
      <c r="O37" s="582"/>
      <c r="P37" s="596"/>
      <c r="Q37" s="596"/>
    </row>
    <row r="38" spans="1:17" ht="16.5" customHeight="1">
      <c r="A38" s="575"/>
      <c r="B38" s="592" t="s">
        <v>568</v>
      </c>
      <c r="C38" s="593"/>
      <c r="D38" s="264"/>
      <c r="E38" s="268" t="s">
        <v>538</v>
      </c>
      <c r="F38" s="268" t="s">
        <v>538</v>
      </c>
      <c r="G38" s="268" t="s">
        <v>538</v>
      </c>
      <c r="H38" s="283" t="s">
        <v>182</v>
      </c>
      <c r="I38" s="268" t="s">
        <v>182</v>
      </c>
      <c r="J38" s="582"/>
      <c r="K38" s="599"/>
      <c r="L38" s="599"/>
      <c r="M38" s="599"/>
      <c r="N38" s="582"/>
      <c r="O38" s="582"/>
      <c r="P38" s="596"/>
      <c r="Q38" s="596"/>
    </row>
    <row r="39" spans="1:17" ht="16.5" customHeight="1">
      <c r="A39" s="575"/>
      <c r="B39" s="592" t="s">
        <v>569</v>
      </c>
      <c r="C39" s="593"/>
      <c r="D39" s="264"/>
      <c r="E39" s="265">
        <v>3</v>
      </c>
      <c r="F39" s="265">
        <v>1</v>
      </c>
      <c r="G39" s="265">
        <v>2</v>
      </c>
      <c r="H39" s="283" t="s">
        <v>182</v>
      </c>
      <c r="I39" s="268" t="s">
        <v>182</v>
      </c>
      <c r="J39" s="582"/>
      <c r="K39" s="599"/>
      <c r="L39" s="599"/>
      <c r="M39" s="599"/>
      <c r="N39" s="582"/>
      <c r="O39" s="582"/>
      <c r="P39" s="596"/>
      <c r="Q39" s="596"/>
    </row>
    <row r="40" spans="1:17" ht="16.5" customHeight="1">
      <c r="A40" s="575"/>
      <c r="B40" s="583" t="s">
        <v>570</v>
      </c>
      <c r="C40" s="584"/>
      <c r="D40" s="585"/>
      <c r="E40" s="272">
        <v>14</v>
      </c>
      <c r="F40" s="272">
        <v>7</v>
      </c>
      <c r="G40" s="272">
        <v>4</v>
      </c>
      <c r="H40" s="272">
        <v>7</v>
      </c>
      <c r="I40" s="272">
        <v>4</v>
      </c>
      <c r="J40" s="598"/>
      <c r="K40" s="565"/>
      <c r="L40" s="565"/>
      <c r="M40" s="565"/>
      <c r="N40" s="598"/>
      <c r="O40" s="598"/>
      <c r="P40" s="597"/>
      <c r="Q40" s="597"/>
    </row>
    <row r="41" spans="1:17" ht="16.5" customHeight="1">
      <c r="A41" s="576"/>
      <c r="B41" s="586" t="s">
        <v>545</v>
      </c>
      <c r="C41" s="546"/>
      <c r="D41" s="547"/>
      <c r="E41" s="275">
        <f>SUM(E35:E40)</f>
        <v>19</v>
      </c>
      <c r="F41" s="275">
        <f t="shared" ref="F41:Q41" si="4">SUM(F35:F40)</f>
        <v>8</v>
      </c>
      <c r="G41" s="275">
        <f t="shared" si="4"/>
        <v>10</v>
      </c>
      <c r="H41" s="275">
        <f t="shared" si="4"/>
        <v>7</v>
      </c>
      <c r="I41" s="275">
        <f t="shared" si="4"/>
        <v>4</v>
      </c>
      <c r="J41" s="275">
        <f t="shared" si="4"/>
        <v>4</v>
      </c>
      <c r="K41" s="275">
        <f t="shared" si="4"/>
        <v>3</v>
      </c>
      <c r="L41" s="275">
        <f t="shared" si="4"/>
        <v>3</v>
      </c>
      <c r="M41" s="275">
        <f t="shared" si="4"/>
        <v>3</v>
      </c>
      <c r="N41" s="275">
        <f t="shared" si="4"/>
        <v>3</v>
      </c>
      <c r="O41" s="275">
        <f t="shared" si="4"/>
        <v>3</v>
      </c>
      <c r="P41" s="276">
        <f t="shared" si="4"/>
        <v>2</v>
      </c>
      <c r="Q41" s="276">
        <f t="shared" si="4"/>
        <v>2</v>
      </c>
    </row>
    <row r="42" spans="1:17" ht="16.5" customHeight="1">
      <c r="A42" s="206"/>
      <c r="B42" s="206"/>
      <c r="C42" s="206"/>
      <c r="D42" s="206"/>
      <c r="E42" s="206"/>
      <c r="F42" s="206"/>
      <c r="G42" s="206"/>
      <c r="H42" s="206"/>
      <c r="I42" s="206"/>
      <c r="J42" s="207"/>
      <c r="K42" s="208"/>
      <c r="L42" s="208"/>
      <c r="M42" s="208"/>
      <c r="N42" s="208"/>
      <c r="O42" s="208"/>
      <c r="Q42" s="208" t="s">
        <v>507</v>
      </c>
    </row>
    <row r="43" spans="1:17" ht="16.5" customHeight="1">
      <c r="A43" s="206" t="s">
        <v>571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  <c r="L43" s="208"/>
      <c r="M43" s="208"/>
      <c r="N43" s="208"/>
      <c r="O43" s="208"/>
      <c r="Q43" s="208" t="s">
        <v>572</v>
      </c>
    </row>
    <row r="44" spans="1:17" ht="16.5" customHeight="1">
      <c r="A44" s="206" t="s">
        <v>573</v>
      </c>
      <c r="B44" s="206"/>
      <c r="C44" s="206"/>
      <c r="D44" s="206"/>
      <c r="E44" s="206"/>
      <c r="F44" s="206"/>
      <c r="G44" s="206"/>
      <c r="H44" s="206"/>
      <c r="I44" s="206"/>
      <c r="J44" s="207"/>
      <c r="K44" s="206"/>
      <c r="L44" s="206"/>
      <c r="M44" s="206"/>
      <c r="N44" s="206"/>
      <c r="O44" s="206"/>
    </row>
    <row r="45" spans="1:17">
      <c r="A45" s="228"/>
      <c r="B45" s="228"/>
      <c r="C45" s="228"/>
      <c r="D45" s="228"/>
      <c r="E45" s="228"/>
      <c r="F45" s="228"/>
      <c r="G45" s="228"/>
      <c r="H45" s="228"/>
      <c r="I45" s="204"/>
      <c r="J45" s="204"/>
    </row>
    <row r="46" spans="1:17">
      <c r="A46" s="204"/>
      <c r="B46" s="204"/>
      <c r="C46" s="204"/>
      <c r="D46" s="204"/>
      <c r="E46" s="204"/>
      <c r="F46" s="204"/>
      <c r="G46" s="204"/>
      <c r="H46" s="204"/>
      <c r="I46" s="204"/>
      <c r="J46" s="204"/>
    </row>
    <row r="47" spans="1:17">
      <c r="A47" s="204"/>
      <c r="B47" s="204"/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7">
      <c r="A48" s="204"/>
      <c r="B48" s="204"/>
      <c r="C48" s="204"/>
      <c r="D48" s="204"/>
      <c r="E48" s="204"/>
      <c r="F48" s="204"/>
      <c r="G48" s="204"/>
      <c r="H48" s="204"/>
      <c r="I48" s="204"/>
      <c r="J48" s="204"/>
      <c r="K48" s="204"/>
    </row>
    <row r="49" spans="1:11">
      <c r="A49" s="204"/>
      <c r="B49" s="204"/>
      <c r="C49" s="204"/>
      <c r="D49" s="204"/>
      <c r="E49" s="204"/>
      <c r="F49" s="204"/>
      <c r="G49" s="204"/>
      <c r="H49" s="204"/>
      <c r="I49" s="204"/>
      <c r="J49" s="204"/>
      <c r="K49" s="204"/>
    </row>
    <row r="50" spans="1:11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</row>
    <row r="51" spans="1:11">
      <c r="A51" s="204"/>
      <c r="B51" s="204"/>
      <c r="C51" s="204"/>
      <c r="D51" s="204"/>
      <c r="E51" s="204"/>
      <c r="F51" s="204"/>
      <c r="G51" s="204"/>
      <c r="H51" s="204"/>
      <c r="I51" s="204"/>
      <c r="J51" s="204"/>
      <c r="K51" s="204"/>
    </row>
    <row r="52" spans="1:11">
      <c r="A52" s="204"/>
      <c r="B52" s="204"/>
      <c r="C52" s="204"/>
      <c r="D52" s="204"/>
      <c r="E52" s="204"/>
      <c r="F52" s="204"/>
      <c r="G52" s="204"/>
      <c r="H52" s="204"/>
      <c r="I52" s="204"/>
      <c r="J52" s="204"/>
      <c r="K52" s="204"/>
    </row>
    <row r="53" spans="1:11">
      <c r="A53" s="204"/>
      <c r="B53" s="204"/>
      <c r="C53" s="204"/>
      <c r="D53" s="204"/>
      <c r="E53" s="204"/>
      <c r="F53" s="204"/>
      <c r="G53" s="204"/>
      <c r="H53" s="204"/>
      <c r="I53" s="204"/>
      <c r="J53" s="204"/>
      <c r="K53" s="204"/>
    </row>
    <row r="54" spans="1:11">
      <c r="A54" s="204"/>
      <c r="B54" s="204"/>
      <c r="C54" s="204"/>
      <c r="D54" s="204"/>
      <c r="E54" s="204"/>
      <c r="F54" s="204"/>
      <c r="G54" s="204"/>
      <c r="H54" s="204"/>
      <c r="I54" s="204"/>
      <c r="J54" s="204"/>
      <c r="K54" s="204"/>
    </row>
    <row r="55" spans="1:11">
      <c r="A55" s="204"/>
      <c r="B55" s="204"/>
      <c r="C55" s="204"/>
      <c r="D55" s="204"/>
      <c r="E55" s="204"/>
      <c r="F55" s="204"/>
      <c r="G55" s="204"/>
      <c r="H55" s="204"/>
      <c r="I55" s="204"/>
      <c r="J55" s="204"/>
      <c r="K55" s="204"/>
    </row>
    <row r="56" spans="1:11">
      <c r="A56" s="204"/>
      <c r="B56" s="204"/>
      <c r="C56" s="204"/>
      <c r="D56" s="204"/>
      <c r="E56" s="204"/>
      <c r="F56" s="204"/>
      <c r="G56" s="204"/>
      <c r="H56" s="204"/>
      <c r="I56" s="204"/>
      <c r="J56" s="204"/>
      <c r="K56" s="204"/>
    </row>
    <row r="57" spans="1:11">
      <c r="A57" s="204"/>
      <c r="B57" s="204"/>
      <c r="C57" s="204"/>
      <c r="D57" s="204"/>
      <c r="E57" s="204"/>
      <c r="F57" s="204"/>
      <c r="G57" s="204"/>
      <c r="H57" s="204"/>
      <c r="I57" s="204"/>
      <c r="J57" s="204"/>
      <c r="K57" s="204"/>
    </row>
    <row r="58" spans="1:11">
      <c r="A58" s="204"/>
      <c r="B58" s="204"/>
      <c r="C58" s="204"/>
      <c r="D58" s="204"/>
      <c r="E58" s="204"/>
      <c r="F58" s="204"/>
      <c r="G58" s="204"/>
      <c r="H58" s="204"/>
      <c r="I58" s="204"/>
      <c r="J58" s="204"/>
      <c r="K58" s="204"/>
    </row>
    <row r="59" spans="1:11">
      <c r="A59" s="204"/>
      <c r="B59" s="204"/>
      <c r="C59" s="204"/>
      <c r="D59" s="204"/>
      <c r="E59" s="204"/>
      <c r="F59" s="204"/>
      <c r="G59" s="204"/>
      <c r="H59" s="204"/>
      <c r="I59" s="204"/>
      <c r="J59" s="204"/>
      <c r="K59" s="204"/>
    </row>
    <row r="60" spans="1:11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</row>
    <row r="61" spans="1:11">
      <c r="A61" s="204"/>
      <c r="B61" s="204"/>
      <c r="C61" s="204"/>
      <c r="D61" s="204"/>
      <c r="E61" s="204"/>
      <c r="F61" s="204"/>
      <c r="G61" s="204"/>
      <c r="H61" s="204"/>
      <c r="I61" s="204"/>
      <c r="J61" s="204"/>
      <c r="K61" s="204"/>
    </row>
    <row r="62" spans="1:11">
      <c r="A62" s="204"/>
      <c r="B62" s="204"/>
      <c r="C62" s="204"/>
      <c r="D62" s="204"/>
      <c r="E62" s="204"/>
      <c r="F62" s="204"/>
      <c r="G62" s="204"/>
      <c r="H62" s="204"/>
      <c r="I62" s="204"/>
      <c r="J62" s="204"/>
      <c r="K62" s="204"/>
    </row>
  </sheetData>
  <mergeCells count="69">
    <mergeCell ref="P35:P40"/>
    <mergeCell ref="Q35:Q40"/>
    <mergeCell ref="B36:C36"/>
    <mergeCell ref="B37:C37"/>
    <mergeCell ref="B38:C38"/>
    <mergeCell ref="B39:C39"/>
    <mergeCell ref="B40:D40"/>
    <mergeCell ref="J35:J40"/>
    <mergeCell ref="K35:K40"/>
    <mergeCell ref="L35:L40"/>
    <mergeCell ref="M35:M40"/>
    <mergeCell ref="N35:N40"/>
    <mergeCell ref="O35:O40"/>
    <mergeCell ref="H31:H32"/>
    <mergeCell ref="B32:C32"/>
    <mergeCell ref="B33:D33"/>
    <mergeCell ref="B34:D34"/>
    <mergeCell ref="A35:A41"/>
    <mergeCell ref="B35:C35"/>
    <mergeCell ref="G35:G36"/>
    <mergeCell ref="B41:D41"/>
    <mergeCell ref="A27:A34"/>
    <mergeCell ref="B27:D27"/>
    <mergeCell ref="B28:C28"/>
    <mergeCell ref="B29:C29"/>
    <mergeCell ref="B30:C30"/>
    <mergeCell ref="B31:C31"/>
    <mergeCell ref="A20:A26"/>
    <mergeCell ref="B20:D20"/>
    <mergeCell ref="B21:C21"/>
    <mergeCell ref="B22:C22"/>
    <mergeCell ref="B23:C23"/>
    <mergeCell ref="B24:C24"/>
    <mergeCell ref="B25:D25"/>
    <mergeCell ref="B26:D26"/>
    <mergeCell ref="B9:C9"/>
    <mergeCell ref="B10:C10"/>
    <mergeCell ref="B11:D11"/>
    <mergeCell ref="B12:D12"/>
    <mergeCell ref="A13:A19"/>
    <mergeCell ref="B13:C13"/>
    <mergeCell ref="B14:C14"/>
    <mergeCell ref="B15:C15"/>
    <mergeCell ref="B16:C16"/>
    <mergeCell ref="B17:C17"/>
    <mergeCell ref="B18:D18"/>
    <mergeCell ref="B19:D19"/>
    <mergeCell ref="O4:O5"/>
    <mergeCell ref="P4:P5"/>
    <mergeCell ref="Q4:Q5"/>
    <mergeCell ref="B5:C5"/>
    <mergeCell ref="A6:A12"/>
    <mergeCell ref="B6:D6"/>
    <mergeCell ref="B7:C7"/>
    <mergeCell ref="H7:H8"/>
    <mergeCell ref="I7:I8"/>
    <mergeCell ref="B8:C8"/>
    <mergeCell ref="I4:I5"/>
    <mergeCell ref="J4:J5"/>
    <mergeCell ref="K4:K5"/>
    <mergeCell ref="L4:L5"/>
    <mergeCell ref="M4:M5"/>
    <mergeCell ref="N4:N5"/>
    <mergeCell ref="H4:H5"/>
    <mergeCell ref="A4:A5"/>
    <mergeCell ref="C4:D4"/>
    <mergeCell ref="E4:E5"/>
    <mergeCell ref="F4:F5"/>
    <mergeCell ref="G4:G5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81" orientation="portrait" r:id="rId1"/>
  <headerFooter>
    <oddFooter>&amp;C&amp;"ＭＳ ゴシック,標準"&amp;12－ &amp;A 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07F8-B5B2-4562-8B0E-7B8E211948D2}">
  <sheetPr>
    <tabColor rgb="FFFFC000"/>
  </sheetPr>
  <dimension ref="A2:O31"/>
  <sheetViews>
    <sheetView view="pageBreakPreview" topLeftCell="A13" zoomScaleNormal="100" zoomScaleSheetLayoutView="100" workbookViewId="0">
      <selection activeCell="S16" sqref="S16"/>
    </sheetView>
  </sheetViews>
  <sheetFormatPr defaultColWidth="9" defaultRowHeight="18.75"/>
  <cols>
    <col min="1" max="1" width="3.5" style="203" customWidth="1"/>
    <col min="2" max="2" width="7" style="306" customWidth="1"/>
    <col min="3" max="7" width="5.125" style="2" customWidth="1"/>
    <col min="8" max="8" width="5.125" style="203" customWidth="1"/>
    <col min="9" max="15" width="5.125" style="2" customWidth="1"/>
    <col min="16" max="16384" width="9" style="203"/>
  </cols>
  <sheetData>
    <row r="2" spans="1:15" ht="21" customHeight="1">
      <c r="A2" s="202" t="s">
        <v>574</v>
      </c>
      <c r="B2" s="284"/>
      <c r="C2" s="3"/>
      <c r="D2" s="3"/>
      <c r="E2" s="3"/>
      <c r="F2" s="3"/>
      <c r="G2" s="3"/>
      <c r="H2" s="204"/>
      <c r="I2" s="3"/>
      <c r="N2" s="3"/>
      <c r="O2" s="3"/>
    </row>
    <row r="3" spans="1:15" ht="15" customHeight="1">
      <c r="A3" s="206"/>
      <c r="B3" s="285"/>
      <c r="C3" s="77"/>
      <c r="D3" s="77"/>
      <c r="E3" s="77"/>
      <c r="F3" s="77"/>
      <c r="G3" s="77"/>
      <c r="H3" s="206"/>
      <c r="I3" s="77"/>
      <c r="J3" s="78"/>
      <c r="K3" s="286"/>
      <c r="L3" s="287"/>
      <c r="M3" s="287"/>
      <c r="N3" s="287"/>
      <c r="O3" s="288" t="s">
        <v>575</v>
      </c>
    </row>
    <row r="4" spans="1:15" s="231" customFormat="1">
      <c r="A4" s="607" t="s">
        <v>576</v>
      </c>
      <c r="B4" s="568"/>
      <c r="C4" s="604" t="s">
        <v>45</v>
      </c>
      <c r="D4" s="604" t="s">
        <v>46</v>
      </c>
      <c r="E4" s="604" t="s">
        <v>47</v>
      </c>
      <c r="F4" s="564" t="s">
        <v>48</v>
      </c>
      <c r="G4" s="604" t="s">
        <v>49</v>
      </c>
      <c r="H4" s="604" t="s">
        <v>50</v>
      </c>
      <c r="I4" s="604" t="s">
        <v>52</v>
      </c>
      <c r="J4" s="604" t="s">
        <v>53</v>
      </c>
      <c r="K4" s="604" t="s">
        <v>54</v>
      </c>
      <c r="L4" s="604" t="s">
        <v>55</v>
      </c>
      <c r="M4" s="606" t="s">
        <v>56</v>
      </c>
      <c r="N4" s="606" t="s">
        <v>57</v>
      </c>
      <c r="O4" s="600" t="s">
        <v>133</v>
      </c>
    </row>
    <row r="5" spans="1:15" s="231" customFormat="1">
      <c r="A5" s="601" t="s">
        <v>500</v>
      </c>
      <c r="B5" s="602"/>
      <c r="C5" s="605"/>
      <c r="D5" s="605"/>
      <c r="E5" s="605"/>
      <c r="F5" s="565"/>
      <c r="G5" s="605"/>
      <c r="H5" s="605"/>
      <c r="I5" s="605"/>
      <c r="J5" s="605"/>
      <c r="K5" s="605"/>
      <c r="L5" s="605"/>
      <c r="M5" s="606"/>
      <c r="N5" s="606"/>
      <c r="O5" s="600"/>
    </row>
    <row r="6" spans="1:15" s="231" customFormat="1" ht="26.25" customHeight="1">
      <c r="A6" s="603" t="s">
        <v>577</v>
      </c>
      <c r="B6" s="289" t="s">
        <v>578</v>
      </c>
      <c r="C6" s="18">
        <v>1551</v>
      </c>
      <c r="D6" s="18">
        <v>1151</v>
      </c>
      <c r="E6" s="18">
        <v>933</v>
      </c>
      <c r="F6" s="18">
        <v>816</v>
      </c>
      <c r="G6" s="18">
        <v>810</v>
      </c>
      <c r="H6" s="19" t="s">
        <v>538</v>
      </c>
      <c r="I6" s="19" t="s">
        <v>538</v>
      </c>
      <c r="J6" s="20" t="s">
        <v>538</v>
      </c>
      <c r="K6" s="21" t="s">
        <v>182</v>
      </c>
      <c r="L6" s="19" t="s">
        <v>182</v>
      </c>
      <c r="M6" s="22" t="s">
        <v>182</v>
      </c>
      <c r="N6" s="22" t="s">
        <v>182</v>
      </c>
      <c r="O6" s="22" t="s">
        <v>182</v>
      </c>
    </row>
    <row r="7" spans="1:15" s="231" customFormat="1" ht="26.25" customHeight="1">
      <c r="A7" s="603"/>
      <c r="B7" s="290" t="s">
        <v>579</v>
      </c>
      <c r="C7" s="23">
        <v>2715</v>
      </c>
      <c r="D7" s="23">
        <v>3076</v>
      </c>
      <c r="E7" s="23">
        <v>3334</v>
      </c>
      <c r="F7" s="23">
        <v>2786</v>
      </c>
      <c r="G7" s="23">
        <v>2195</v>
      </c>
      <c r="H7" s="23">
        <v>2334</v>
      </c>
      <c r="I7" s="23">
        <v>2041</v>
      </c>
      <c r="J7" s="24">
        <v>2200</v>
      </c>
      <c r="K7" s="25">
        <v>2222</v>
      </c>
      <c r="L7" s="23">
        <v>1992</v>
      </c>
      <c r="M7" s="26">
        <v>2081</v>
      </c>
      <c r="N7" s="291">
        <v>2136</v>
      </c>
      <c r="O7" s="291">
        <v>2399</v>
      </c>
    </row>
    <row r="8" spans="1:15" s="231" customFormat="1" ht="26.25" customHeight="1">
      <c r="A8" s="603" t="s">
        <v>580</v>
      </c>
      <c r="B8" s="289" t="s">
        <v>578</v>
      </c>
      <c r="C8" s="18">
        <v>1435</v>
      </c>
      <c r="D8" s="18">
        <v>775</v>
      </c>
      <c r="E8" s="18">
        <v>630</v>
      </c>
      <c r="F8" s="18">
        <v>565</v>
      </c>
      <c r="G8" s="18">
        <v>503</v>
      </c>
      <c r="H8" s="19" t="s">
        <v>538</v>
      </c>
      <c r="I8" s="19" t="s">
        <v>538</v>
      </c>
      <c r="J8" s="20" t="s">
        <v>538</v>
      </c>
      <c r="K8" s="21" t="s">
        <v>182</v>
      </c>
      <c r="L8" s="19" t="s">
        <v>182</v>
      </c>
      <c r="M8" s="22" t="s">
        <v>182</v>
      </c>
      <c r="N8" s="292" t="s">
        <v>182</v>
      </c>
      <c r="O8" s="292" t="s">
        <v>182</v>
      </c>
    </row>
    <row r="9" spans="1:15" s="231" customFormat="1" ht="26.25" customHeight="1">
      <c r="A9" s="603"/>
      <c r="B9" s="290" t="s">
        <v>579</v>
      </c>
      <c r="C9" s="23">
        <v>2093</v>
      </c>
      <c r="D9" s="23">
        <v>2541</v>
      </c>
      <c r="E9" s="23">
        <v>2539</v>
      </c>
      <c r="F9" s="23">
        <v>2778</v>
      </c>
      <c r="G9" s="23">
        <v>3365</v>
      </c>
      <c r="H9" s="23">
        <v>4110</v>
      </c>
      <c r="I9" s="23">
        <v>4300</v>
      </c>
      <c r="J9" s="24">
        <v>4267</v>
      </c>
      <c r="K9" s="25">
        <v>4141</v>
      </c>
      <c r="L9" s="23">
        <v>4579</v>
      </c>
      <c r="M9" s="26">
        <v>4766</v>
      </c>
      <c r="N9" s="291">
        <v>5123</v>
      </c>
      <c r="O9" s="291">
        <v>5061</v>
      </c>
    </row>
    <row r="10" spans="1:15" s="231" customFormat="1" ht="26.25" customHeight="1">
      <c r="A10" s="603" t="s">
        <v>581</v>
      </c>
      <c r="B10" s="289" t="s">
        <v>578</v>
      </c>
      <c r="C10" s="18">
        <v>3026</v>
      </c>
      <c r="D10" s="18">
        <v>1240</v>
      </c>
      <c r="E10" s="18">
        <v>907</v>
      </c>
      <c r="F10" s="18">
        <v>1121</v>
      </c>
      <c r="G10" s="18">
        <v>598</v>
      </c>
      <c r="H10" s="18">
        <v>546</v>
      </c>
      <c r="I10" s="18">
        <v>540</v>
      </c>
      <c r="J10" s="27">
        <v>388</v>
      </c>
      <c r="K10" s="21" t="s">
        <v>182</v>
      </c>
      <c r="L10" s="19" t="s">
        <v>182</v>
      </c>
      <c r="M10" s="22" t="s">
        <v>182</v>
      </c>
      <c r="N10" s="22" t="s">
        <v>182</v>
      </c>
      <c r="O10" s="22" t="s">
        <v>182</v>
      </c>
    </row>
    <row r="11" spans="1:15" s="231" customFormat="1" ht="26.25" customHeight="1">
      <c r="A11" s="603"/>
      <c r="B11" s="290" t="s">
        <v>579</v>
      </c>
      <c r="C11" s="23">
        <v>2463</v>
      </c>
      <c r="D11" s="23">
        <v>2654</v>
      </c>
      <c r="E11" s="23">
        <v>2543</v>
      </c>
      <c r="F11" s="23">
        <v>2535</v>
      </c>
      <c r="G11" s="23">
        <v>2447</v>
      </c>
      <c r="H11" s="23">
        <v>3174</v>
      </c>
      <c r="I11" s="23">
        <v>3261</v>
      </c>
      <c r="J11" s="24">
        <v>3424</v>
      </c>
      <c r="K11" s="25">
        <v>3804</v>
      </c>
      <c r="L11" s="23">
        <v>3881</v>
      </c>
      <c r="M11" s="26">
        <v>3924</v>
      </c>
      <c r="N11" s="291">
        <v>3965</v>
      </c>
      <c r="O11" s="291">
        <v>4486</v>
      </c>
    </row>
    <row r="12" spans="1:15" s="231" customFormat="1" ht="26.25" customHeight="1">
      <c r="A12" s="603" t="s">
        <v>545</v>
      </c>
      <c r="B12" s="289" t="s">
        <v>578</v>
      </c>
      <c r="C12" s="18">
        <v>6012</v>
      </c>
      <c r="D12" s="18">
        <v>3166</v>
      </c>
      <c r="E12" s="18">
        <v>2470</v>
      </c>
      <c r="F12" s="18">
        <v>2502</v>
      </c>
      <c r="G12" s="18">
        <v>1911</v>
      </c>
      <c r="H12" s="19" t="s">
        <v>538</v>
      </c>
      <c r="I12" s="19" t="s">
        <v>538</v>
      </c>
      <c r="J12" s="20" t="s">
        <v>538</v>
      </c>
      <c r="K12" s="21" t="s">
        <v>182</v>
      </c>
      <c r="L12" s="19" t="s">
        <v>182</v>
      </c>
      <c r="M12" s="22" t="s">
        <v>182</v>
      </c>
      <c r="N12" s="22" t="s">
        <v>182</v>
      </c>
      <c r="O12" s="22" t="s">
        <v>182</v>
      </c>
    </row>
    <row r="13" spans="1:15" s="231" customFormat="1" ht="26.25" customHeight="1">
      <c r="A13" s="603"/>
      <c r="B13" s="293" t="s">
        <v>579</v>
      </c>
      <c r="C13" s="28">
        <v>7271</v>
      </c>
      <c r="D13" s="28">
        <v>8271</v>
      </c>
      <c r="E13" s="28">
        <v>8416</v>
      </c>
      <c r="F13" s="28">
        <v>8299</v>
      </c>
      <c r="G13" s="28">
        <v>8007</v>
      </c>
      <c r="H13" s="28">
        <v>9618</v>
      </c>
      <c r="I13" s="28">
        <v>9602</v>
      </c>
      <c r="J13" s="29">
        <v>9891</v>
      </c>
      <c r="K13" s="30">
        <v>10167</v>
      </c>
      <c r="L13" s="28">
        <v>10452</v>
      </c>
      <c r="M13" s="31">
        <v>10771</v>
      </c>
      <c r="N13" s="294">
        <v>11224</v>
      </c>
      <c r="O13" s="294">
        <v>11946</v>
      </c>
    </row>
    <row r="14" spans="1:15" s="231" customFormat="1" ht="26.25" customHeight="1">
      <c r="A14" s="608"/>
      <c r="B14" s="290" t="s">
        <v>582</v>
      </c>
      <c r="C14" s="32">
        <v>82.7</v>
      </c>
      <c r="D14" s="32">
        <v>38.299999999999997</v>
      </c>
      <c r="E14" s="32">
        <v>29.3</v>
      </c>
      <c r="F14" s="272">
        <v>30.1</v>
      </c>
      <c r="G14" s="32">
        <v>23.9</v>
      </c>
      <c r="H14" s="33" t="s">
        <v>538</v>
      </c>
      <c r="I14" s="33" t="s">
        <v>538</v>
      </c>
      <c r="J14" s="34" t="s">
        <v>538</v>
      </c>
      <c r="K14" s="35" t="s">
        <v>182</v>
      </c>
      <c r="L14" s="33" t="s">
        <v>182</v>
      </c>
      <c r="M14" s="36" t="s">
        <v>182</v>
      </c>
      <c r="N14" s="36" t="s">
        <v>182</v>
      </c>
      <c r="O14" s="36" t="s">
        <v>182</v>
      </c>
    </row>
    <row r="15" spans="1:15" s="231" customFormat="1" ht="40.5" customHeight="1">
      <c r="A15" s="545" t="s">
        <v>583</v>
      </c>
      <c r="B15" s="546"/>
      <c r="C15" s="37">
        <v>8.9</v>
      </c>
      <c r="D15" s="37">
        <v>10</v>
      </c>
      <c r="E15" s="37">
        <v>10.1</v>
      </c>
      <c r="F15" s="275">
        <v>9.9</v>
      </c>
      <c r="G15" s="37">
        <v>10.4</v>
      </c>
      <c r="H15" s="37">
        <v>11.9</v>
      </c>
      <c r="I15" s="37">
        <v>11.6</v>
      </c>
      <c r="J15" s="38">
        <v>12.5</v>
      </c>
      <c r="K15" s="39">
        <v>14.8</v>
      </c>
      <c r="L15" s="37">
        <v>14.9</v>
      </c>
      <c r="M15" s="40">
        <v>15</v>
      </c>
      <c r="N15" s="295">
        <v>16.100000000000001</v>
      </c>
      <c r="O15" s="295">
        <v>17.3</v>
      </c>
    </row>
    <row r="16" spans="1:15" s="231" customFormat="1" ht="26.25" customHeight="1">
      <c r="A16" s="603" t="s">
        <v>584</v>
      </c>
      <c r="B16" s="289" t="s">
        <v>578</v>
      </c>
      <c r="C16" s="18">
        <v>14844</v>
      </c>
      <c r="D16" s="18">
        <v>15662</v>
      </c>
      <c r="E16" s="18">
        <v>13575</v>
      </c>
      <c r="F16" s="18">
        <v>13117</v>
      </c>
      <c r="G16" s="18">
        <v>11211</v>
      </c>
      <c r="H16" s="18">
        <v>8211</v>
      </c>
      <c r="I16" s="18">
        <v>7038</v>
      </c>
      <c r="J16" s="27">
        <v>6733</v>
      </c>
      <c r="K16" s="41">
        <v>6800</v>
      </c>
      <c r="L16" s="18">
        <v>6274</v>
      </c>
      <c r="M16" s="42">
        <v>5824</v>
      </c>
      <c r="N16" s="42">
        <v>5459</v>
      </c>
      <c r="O16" s="296">
        <v>5394</v>
      </c>
    </row>
    <row r="17" spans="1:15" s="231" customFormat="1" ht="26.25" customHeight="1">
      <c r="A17" s="603"/>
      <c r="B17" s="293" t="s">
        <v>579</v>
      </c>
      <c r="C17" s="28">
        <v>25374</v>
      </c>
      <c r="D17" s="28">
        <v>26800</v>
      </c>
      <c r="E17" s="28">
        <v>23158</v>
      </c>
      <c r="F17" s="28">
        <v>20073</v>
      </c>
      <c r="G17" s="28">
        <v>22331</v>
      </c>
      <c r="H17" s="28">
        <v>26087</v>
      </c>
      <c r="I17" s="28">
        <v>23225</v>
      </c>
      <c r="J17" s="29">
        <v>20785</v>
      </c>
      <c r="K17" s="30">
        <v>21654</v>
      </c>
      <c r="L17" s="28">
        <v>21164</v>
      </c>
      <c r="M17" s="31">
        <v>23121</v>
      </c>
      <c r="N17" s="294">
        <v>18852</v>
      </c>
      <c r="O17" s="294">
        <v>19204</v>
      </c>
    </row>
    <row r="18" spans="1:15" s="231" customFormat="1" ht="26.25" customHeight="1">
      <c r="A18" s="603"/>
      <c r="B18" s="293" t="s">
        <v>582</v>
      </c>
      <c r="C18" s="43">
        <v>58.5</v>
      </c>
      <c r="D18" s="43">
        <v>58.4</v>
      </c>
      <c r="E18" s="43">
        <v>58.6</v>
      </c>
      <c r="F18" s="265">
        <v>65.3</v>
      </c>
      <c r="G18" s="43">
        <v>50.2</v>
      </c>
      <c r="H18" s="43">
        <v>31.5</v>
      </c>
      <c r="I18" s="43">
        <v>30.3</v>
      </c>
      <c r="J18" s="44">
        <v>32</v>
      </c>
      <c r="K18" s="45">
        <v>31.4</v>
      </c>
      <c r="L18" s="43">
        <v>26.3</v>
      </c>
      <c r="M18" s="46">
        <v>25.2</v>
      </c>
      <c r="N18" s="297">
        <v>29</v>
      </c>
      <c r="O18" s="297">
        <v>28.1</v>
      </c>
    </row>
    <row r="19" spans="1:15" s="231" customFormat="1" ht="43.5" customHeight="1">
      <c r="A19" s="603"/>
      <c r="B19" s="298" t="s">
        <v>585</v>
      </c>
      <c r="C19" s="32">
        <v>31</v>
      </c>
      <c r="D19" s="32">
        <v>32.5</v>
      </c>
      <c r="E19" s="32">
        <v>28</v>
      </c>
      <c r="F19" s="272">
        <v>24.2</v>
      </c>
      <c r="G19" s="32">
        <v>27.2</v>
      </c>
      <c r="H19" s="32">
        <v>32.4</v>
      </c>
      <c r="I19" s="32">
        <v>28.7</v>
      </c>
      <c r="J19" s="47">
        <v>26.3</v>
      </c>
      <c r="K19" s="48">
        <v>27.8</v>
      </c>
      <c r="L19" s="32">
        <v>30.8</v>
      </c>
      <c r="M19" s="49">
        <v>29.6</v>
      </c>
      <c r="N19" s="299">
        <v>24.4</v>
      </c>
      <c r="O19" s="299">
        <v>25</v>
      </c>
    </row>
    <row r="20" spans="1:15" s="231" customFormat="1" ht="26.25" customHeight="1">
      <c r="A20" s="603" t="s">
        <v>586</v>
      </c>
      <c r="B20" s="289" t="s">
        <v>578</v>
      </c>
      <c r="C20" s="18">
        <v>12266</v>
      </c>
      <c r="D20" s="18">
        <v>12270</v>
      </c>
      <c r="E20" s="18">
        <v>12404</v>
      </c>
      <c r="F20" s="18">
        <v>8891</v>
      </c>
      <c r="G20" s="18">
        <v>8879</v>
      </c>
      <c r="H20" s="18">
        <v>8841</v>
      </c>
      <c r="I20" s="18">
        <v>10475</v>
      </c>
      <c r="J20" s="27">
        <v>9993</v>
      </c>
      <c r="K20" s="41">
        <v>12181</v>
      </c>
      <c r="L20" s="18">
        <v>14105</v>
      </c>
      <c r="M20" s="296">
        <v>12393</v>
      </c>
      <c r="N20" s="42">
        <v>12915</v>
      </c>
      <c r="O20" s="296">
        <v>13531</v>
      </c>
    </row>
    <row r="21" spans="1:15" s="231" customFormat="1" ht="26.25" customHeight="1">
      <c r="A21" s="603"/>
      <c r="B21" s="293" t="s">
        <v>579</v>
      </c>
      <c r="C21" s="28">
        <v>13151</v>
      </c>
      <c r="D21" s="28">
        <v>14394</v>
      </c>
      <c r="E21" s="28">
        <v>14339</v>
      </c>
      <c r="F21" s="28">
        <v>11696</v>
      </c>
      <c r="G21" s="28">
        <v>12362</v>
      </c>
      <c r="H21" s="28">
        <v>8684</v>
      </c>
      <c r="I21" s="28">
        <v>12911</v>
      </c>
      <c r="J21" s="29">
        <v>11485</v>
      </c>
      <c r="K21" s="30">
        <v>8885</v>
      </c>
      <c r="L21" s="28">
        <v>8834</v>
      </c>
      <c r="M21" s="31">
        <v>9682</v>
      </c>
      <c r="N21" s="294">
        <v>8557</v>
      </c>
      <c r="O21" s="294">
        <v>11892</v>
      </c>
    </row>
    <row r="22" spans="1:15" s="231" customFormat="1" ht="26.25" customHeight="1">
      <c r="A22" s="603"/>
      <c r="B22" s="293" t="s">
        <v>582</v>
      </c>
      <c r="C22" s="43">
        <v>93.4</v>
      </c>
      <c r="D22" s="43">
        <v>85.2</v>
      </c>
      <c r="E22" s="43">
        <v>86.5</v>
      </c>
      <c r="F22" s="300">
        <v>76</v>
      </c>
      <c r="G22" s="43">
        <v>75</v>
      </c>
      <c r="H22" s="43">
        <v>101.8</v>
      </c>
      <c r="I22" s="43">
        <v>81.099999999999994</v>
      </c>
      <c r="J22" s="44">
        <v>87</v>
      </c>
      <c r="K22" s="45">
        <v>137</v>
      </c>
      <c r="L22" s="43">
        <v>112.9</v>
      </c>
      <c r="M22" s="46">
        <v>128</v>
      </c>
      <c r="N22" s="297">
        <v>158.1</v>
      </c>
      <c r="O22" s="297">
        <v>113.8</v>
      </c>
    </row>
    <row r="23" spans="1:15" s="231" customFormat="1" ht="43.5" customHeight="1">
      <c r="A23" s="603"/>
      <c r="B23" s="298" t="s">
        <v>585</v>
      </c>
      <c r="C23" s="32">
        <v>16.100000000000001</v>
      </c>
      <c r="D23" s="32">
        <v>17.100000000000001</v>
      </c>
      <c r="E23" s="32">
        <v>17.3</v>
      </c>
      <c r="F23" s="301">
        <v>14.1</v>
      </c>
      <c r="G23" s="32">
        <v>15</v>
      </c>
      <c r="H23" s="32">
        <v>10.8</v>
      </c>
      <c r="I23" s="32">
        <v>15.9</v>
      </c>
      <c r="J23" s="47">
        <v>14.5</v>
      </c>
      <c r="K23" s="48">
        <v>11.3</v>
      </c>
      <c r="L23" s="32">
        <v>20.5</v>
      </c>
      <c r="M23" s="49">
        <v>12.4</v>
      </c>
      <c r="N23" s="299">
        <v>11</v>
      </c>
      <c r="O23" s="299">
        <v>15.5</v>
      </c>
    </row>
    <row r="24" spans="1:15" ht="17.100000000000001" customHeight="1">
      <c r="A24" s="302"/>
      <c r="B24" s="303"/>
      <c r="C24" s="50"/>
      <c r="D24" s="50"/>
      <c r="E24" s="50"/>
      <c r="F24" s="50"/>
      <c r="G24" s="304"/>
      <c r="H24" s="50"/>
      <c r="I24" s="50"/>
      <c r="J24" s="50"/>
      <c r="K24" s="50"/>
      <c r="L24" s="50"/>
      <c r="M24" s="50"/>
      <c r="N24" s="177"/>
      <c r="O24" s="177" t="s">
        <v>587</v>
      </c>
    </row>
    <row r="25" spans="1:15" ht="17.100000000000001" customHeight="1">
      <c r="A25" s="302"/>
      <c r="B25" s="303"/>
      <c r="C25" s="50"/>
      <c r="D25" s="50"/>
      <c r="E25" s="50"/>
      <c r="F25" s="50"/>
      <c r="G25" s="304"/>
      <c r="H25" s="50"/>
      <c r="I25" s="50"/>
      <c r="J25" s="50"/>
      <c r="K25" s="50"/>
      <c r="L25" s="50"/>
      <c r="M25" s="50"/>
      <c r="N25" s="177"/>
      <c r="O25" s="177" t="s">
        <v>588</v>
      </c>
    </row>
    <row r="26" spans="1:15" ht="17.100000000000001" customHeight="1">
      <c r="A26" s="302"/>
      <c r="B26" s="303"/>
      <c r="C26" s="50"/>
      <c r="D26" s="50"/>
      <c r="E26" s="50"/>
      <c r="F26" s="50"/>
      <c r="G26" s="304"/>
      <c r="H26" s="50"/>
      <c r="I26" s="50"/>
      <c r="J26" s="50"/>
      <c r="K26" s="50"/>
      <c r="L26" s="50"/>
      <c r="M26" s="50"/>
      <c r="N26" s="177"/>
      <c r="O26" s="177" t="s">
        <v>589</v>
      </c>
    </row>
    <row r="27" spans="1:15" ht="17.100000000000001" customHeight="1">
      <c r="A27" s="206"/>
      <c r="B27" s="303"/>
      <c r="C27" s="79"/>
      <c r="D27" s="79"/>
      <c r="E27" s="79"/>
      <c r="F27" s="79"/>
      <c r="G27" s="79"/>
      <c r="H27" s="206"/>
      <c r="I27" s="79"/>
      <c r="J27" s="79"/>
      <c r="K27" s="80"/>
      <c r="L27" s="206"/>
      <c r="M27" s="206"/>
      <c r="N27" s="208"/>
      <c r="O27" s="208" t="s">
        <v>590</v>
      </c>
    </row>
    <row r="28" spans="1:15">
      <c r="A28" s="206"/>
      <c r="B28" s="305" t="s">
        <v>591</v>
      </c>
      <c r="C28" s="81"/>
      <c r="D28" s="81"/>
      <c r="E28" s="81"/>
      <c r="F28" s="81"/>
      <c r="G28" s="81"/>
      <c r="H28" s="206"/>
      <c r="I28" s="77"/>
      <c r="J28" s="77"/>
      <c r="K28" s="77"/>
      <c r="L28" s="77"/>
      <c r="M28" s="77"/>
      <c r="N28" s="77"/>
      <c r="O28" s="77"/>
    </row>
    <row r="29" spans="1:15">
      <c r="A29" s="204"/>
      <c r="B29" s="284"/>
      <c r="C29" s="3"/>
      <c r="D29" s="3"/>
      <c r="E29" s="3"/>
      <c r="F29" s="3"/>
      <c r="G29" s="3"/>
      <c r="H29" s="204"/>
      <c r="I29" s="3"/>
      <c r="J29" s="3"/>
      <c r="K29" s="3"/>
      <c r="L29" s="3"/>
      <c r="M29" s="3"/>
      <c r="N29" s="3"/>
      <c r="O29" s="3"/>
    </row>
    <row r="30" spans="1:15">
      <c r="A30" s="204"/>
      <c r="B30" s="284"/>
      <c r="C30" s="3"/>
      <c r="D30" s="3"/>
      <c r="E30" s="3"/>
      <c r="F30" s="3"/>
      <c r="G30" s="3"/>
      <c r="H30" s="204"/>
      <c r="I30" s="3"/>
      <c r="J30" s="3"/>
      <c r="N30" s="3"/>
      <c r="O30" s="3"/>
    </row>
    <row r="31" spans="1:15">
      <c r="A31" s="204"/>
      <c r="B31" s="284"/>
      <c r="C31" s="3"/>
      <c r="D31" s="3"/>
      <c r="E31" s="3"/>
      <c r="F31" s="3"/>
      <c r="G31" s="3"/>
      <c r="H31" s="204"/>
      <c r="I31" s="3"/>
      <c r="J31" s="3"/>
      <c r="K31" s="3"/>
      <c r="L31" s="3"/>
      <c r="M31" s="3"/>
      <c r="N31" s="3"/>
      <c r="O31" s="3"/>
    </row>
  </sheetData>
  <mergeCells count="22">
    <mergeCell ref="A12:A14"/>
    <mergeCell ref="A15:B15"/>
    <mergeCell ref="A16:A19"/>
    <mergeCell ref="A20:A23"/>
    <mergeCell ref="N4:N5"/>
    <mergeCell ref="G4:G5"/>
    <mergeCell ref="O4:O5"/>
    <mergeCell ref="A5:B5"/>
    <mergeCell ref="A6:A7"/>
    <mergeCell ref="A8:A9"/>
    <mergeCell ref="A10:A11"/>
    <mergeCell ref="H4:H5"/>
    <mergeCell ref="I4:I5"/>
    <mergeCell ref="J4:J5"/>
    <mergeCell ref="K4:K5"/>
    <mergeCell ref="L4:L5"/>
    <mergeCell ref="M4:M5"/>
    <mergeCell ref="A4:B4"/>
    <mergeCell ref="C4:C5"/>
    <mergeCell ref="D4:D5"/>
    <mergeCell ref="E4:E5"/>
    <mergeCell ref="F4:F5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90" orientation="portrait" r:id="rId1"/>
  <headerFooter>
    <oddFooter>&amp;C&amp;"ＭＳ ゴシック,標準"&amp;12－ &amp;A 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CCBF8-C262-432D-8A3D-ED118032E22B}">
  <sheetPr>
    <tabColor rgb="FFFFC000"/>
  </sheetPr>
  <dimension ref="A1:K44"/>
  <sheetViews>
    <sheetView view="pageBreakPreview" zoomScale="110" zoomScaleNormal="100" zoomScaleSheetLayoutView="110" zoomScalePageLayoutView="85" workbookViewId="0">
      <selection activeCell="K42" sqref="K42:K43"/>
    </sheetView>
  </sheetViews>
  <sheetFormatPr defaultColWidth="9" defaultRowHeight="18.75"/>
  <cols>
    <col min="1" max="1" width="3.875" style="1" customWidth="1"/>
    <col min="2" max="2" width="3.875" style="14" customWidth="1"/>
    <col min="3" max="8" width="8.125" style="1" customWidth="1"/>
    <col min="9" max="11" width="5.5" style="1" customWidth="1"/>
    <col min="12" max="16384" width="9" style="1"/>
  </cols>
  <sheetData>
    <row r="1" spans="1:11" ht="24">
      <c r="A1" s="399" t="s">
        <v>28</v>
      </c>
      <c r="B1" s="398"/>
      <c r="C1" s="397"/>
      <c r="D1" s="62"/>
      <c r="E1" s="62"/>
      <c r="F1" s="62"/>
      <c r="G1" s="62"/>
      <c r="H1" s="62"/>
      <c r="I1" s="62"/>
      <c r="J1" s="62"/>
      <c r="K1" s="62"/>
    </row>
    <row r="2" spans="1:11" ht="5.25" customHeight="1">
      <c r="A2" s="62"/>
      <c r="B2" s="13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12" t="s">
        <v>29</v>
      </c>
      <c r="B3" s="396"/>
      <c r="C3" s="12"/>
      <c r="D3" s="12"/>
      <c r="E3" s="62"/>
      <c r="F3" s="62"/>
      <c r="G3" s="62"/>
      <c r="H3" s="62"/>
      <c r="I3" s="62"/>
      <c r="J3" s="62"/>
      <c r="K3" s="62"/>
    </row>
    <row r="4" spans="1:11" ht="12.75" customHeight="1">
      <c r="A4" s="70"/>
      <c r="B4" s="195"/>
      <c r="C4" s="70"/>
      <c r="D4" s="70"/>
      <c r="E4" s="70"/>
      <c r="F4" s="70"/>
      <c r="G4" s="70"/>
      <c r="H4" s="70"/>
      <c r="I4" s="70"/>
      <c r="J4" s="441" t="s">
        <v>30</v>
      </c>
      <c r="K4" s="441"/>
    </row>
    <row r="5" spans="1:11" ht="18" customHeight="1">
      <c r="A5" s="323"/>
      <c r="B5" s="395" t="s">
        <v>31</v>
      </c>
      <c r="C5" s="442" t="s">
        <v>32</v>
      </c>
      <c r="D5" s="444" t="s">
        <v>33</v>
      </c>
      <c r="E5" s="445"/>
      <c r="F5" s="445"/>
      <c r="G5" s="445"/>
      <c r="H5" s="446"/>
      <c r="I5" s="447" t="s">
        <v>34</v>
      </c>
      <c r="J5" s="448"/>
      <c r="K5" s="449"/>
    </row>
    <row r="6" spans="1:11" ht="18" customHeight="1">
      <c r="A6" s="394" t="s">
        <v>35</v>
      </c>
      <c r="B6" s="393"/>
      <c r="C6" s="443"/>
      <c r="D6" s="392" t="s">
        <v>36</v>
      </c>
      <c r="E6" s="347" t="s">
        <v>37</v>
      </c>
      <c r="F6" s="347" t="s">
        <v>38</v>
      </c>
      <c r="G6" s="347" t="s">
        <v>39</v>
      </c>
      <c r="H6" s="347" t="s">
        <v>40</v>
      </c>
      <c r="I6" s="391"/>
      <c r="J6" s="347" t="s">
        <v>37</v>
      </c>
      <c r="K6" s="347" t="s">
        <v>41</v>
      </c>
    </row>
    <row r="7" spans="1:11" ht="18" customHeight="1">
      <c r="A7" s="439" t="s">
        <v>42</v>
      </c>
      <c r="B7" s="185" t="s">
        <v>43</v>
      </c>
      <c r="C7" s="384">
        <v>37753499</v>
      </c>
      <c r="D7" s="384">
        <v>5572000</v>
      </c>
      <c r="E7" s="384">
        <v>3171000</v>
      </c>
      <c r="F7" s="390">
        <v>1289000</v>
      </c>
      <c r="G7" s="385">
        <v>628000</v>
      </c>
      <c r="H7" s="384">
        <v>485200</v>
      </c>
      <c r="I7" s="389">
        <v>103.3</v>
      </c>
      <c r="J7" s="382">
        <v>98.5</v>
      </c>
      <c r="K7" s="381">
        <v>109.6</v>
      </c>
    </row>
    <row r="8" spans="1:11" ht="18" customHeight="1">
      <c r="A8" s="440"/>
      <c r="B8" s="58" t="s">
        <v>44</v>
      </c>
      <c r="C8" s="368">
        <v>37770809</v>
      </c>
      <c r="D8" s="368">
        <v>5461000</v>
      </c>
      <c r="E8" s="368">
        <v>3055000</v>
      </c>
      <c r="F8" s="368">
        <v>1239000</v>
      </c>
      <c r="G8" s="369">
        <v>578000</v>
      </c>
      <c r="H8" s="368">
        <v>580300</v>
      </c>
      <c r="I8" s="367">
        <v>103.2</v>
      </c>
      <c r="J8" s="380">
        <v>99.9</v>
      </c>
      <c r="K8" s="366">
        <v>107.4</v>
      </c>
    </row>
    <row r="9" spans="1:11" ht="18" customHeight="1">
      <c r="A9" s="440"/>
      <c r="B9" s="58" t="s">
        <v>45</v>
      </c>
      <c r="C9" s="368">
        <v>37780114</v>
      </c>
      <c r="D9" s="368">
        <v>5379000</v>
      </c>
      <c r="E9" s="368">
        <v>2952000</v>
      </c>
      <c r="F9" s="368">
        <v>1257000</v>
      </c>
      <c r="G9" s="369">
        <v>549200</v>
      </c>
      <c r="H9" s="368">
        <v>620800</v>
      </c>
      <c r="I9" s="367">
        <v>103.7</v>
      </c>
      <c r="J9" s="380">
        <v>102.5</v>
      </c>
      <c r="K9" s="366">
        <v>105.3</v>
      </c>
    </row>
    <row r="10" spans="1:11" ht="18" customHeight="1">
      <c r="A10" s="440"/>
      <c r="B10" s="58" t="s">
        <v>46</v>
      </c>
      <c r="C10" s="368">
        <v>37773711</v>
      </c>
      <c r="D10" s="368">
        <v>5243000</v>
      </c>
      <c r="E10" s="368">
        <v>2846000</v>
      </c>
      <c r="F10" s="368">
        <v>1275000</v>
      </c>
      <c r="G10" s="369">
        <v>475100</v>
      </c>
      <c r="H10" s="368">
        <v>646600</v>
      </c>
      <c r="I10" s="367">
        <v>102.7</v>
      </c>
      <c r="J10" s="380">
        <v>100.8</v>
      </c>
      <c r="K10" s="366">
        <v>103.5</v>
      </c>
    </row>
    <row r="11" spans="1:11" ht="18" customHeight="1">
      <c r="A11" s="440"/>
      <c r="B11" s="58" t="s">
        <v>47</v>
      </c>
      <c r="C11" s="368">
        <v>37782941</v>
      </c>
      <c r="D11" s="368">
        <v>5038000</v>
      </c>
      <c r="E11" s="368">
        <v>2745000</v>
      </c>
      <c r="F11" s="368">
        <v>1225000</v>
      </c>
      <c r="G11" s="369">
        <v>407600</v>
      </c>
      <c r="H11" s="368">
        <v>660700</v>
      </c>
      <c r="I11" s="367">
        <v>97.7</v>
      </c>
      <c r="J11" s="380">
        <v>96.1</v>
      </c>
      <c r="K11" s="366">
        <v>99.4</v>
      </c>
    </row>
    <row r="12" spans="1:11" ht="18" customHeight="1">
      <c r="A12" s="440"/>
      <c r="B12" s="379" t="s">
        <v>48</v>
      </c>
      <c r="C12" s="377">
        <v>37787306</v>
      </c>
      <c r="D12" s="377">
        <v>4830000</v>
      </c>
      <c r="E12" s="377">
        <v>2641000</v>
      </c>
      <c r="F12" s="377">
        <v>1188000</v>
      </c>
      <c r="G12" s="378">
        <v>356400</v>
      </c>
      <c r="H12" s="377">
        <v>644700</v>
      </c>
      <c r="I12" s="376">
        <v>94.5</v>
      </c>
      <c r="J12" s="388">
        <v>92.8</v>
      </c>
      <c r="K12" s="375">
        <v>96.5</v>
      </c>
    </row>
    <row r="13" spans="1:11" ht="18" customHeight="1">
      <c r="A13" s="440"/>
      <c r="B13" s="58" t="s">
        <v>49</v>
      </c>
      <c r="C13" s="368">
        <v>37791478</v>
      </c>
      <c r="D13" s="368">
        <v>4692000</v>
      </c>
      <c r="E13" s="368">
        <v>2556000</v>
      </c>
      <c r="F13" s="368">
        <v>1173000</v>
      </c>
      <c r="G13" s="369">
        <v>332300</v>
      </c>
      <c r="H13" s="368">
        <v>630600</v>
      </c>
      <c r="I13" s="367">
        <v>93.4</v>
      </c>
      <c r="J13" s="380">
        <v>93.1</v>
      </c>
      <c r="K13" s="366">
        <v>93.9</v>
      </c>
    </row>
    <row r="14" spans="1:11" ht="18" customHeight="1">
      <c r="A14" s="440"/>
      <c r="B14" s="58" t="s">
        <v>50</v>
      </c>
      <c r="C14" s="368">
        <v>37795010</v>
      </c>
      <c r="D14" s="368">
        <v>4593000</v>
      </c>
      <c r="E14" s="368">
        <v>2496000</v>
      </c>
      <c r="F14" s="368">
        <v>1169000</v>
      </c>
      <c r="G14" s="369">
        <v>310600</v>
      </c>
      <c r="H14" s="368">
        <v>616700</v>
      </c>
      <c r="I14" s="367">
        <v>92.2</v>
      </c>
      <c r="J14" s="380">
        <v>92.3</v>
      </c>
      <c r="K14" s="366">
        <v>92</v>
      </c>
    </row>
    <row r="15" spans="1:11" ht="18" customHeight="1">
      <c r="A15" s="440"/>
      <c r="B15" s="58" t="s">
        <v>51</v>
      </c>
      <c r="C15" s="368">
        <v>37795991</v>
      </c>
      <c r="D15" s="368">
        <v>4549000</v>
      </c>
      <c r="E15" s="368">
        <v>2469000</v>
      </c>
      <c r="F15" s="368">
        <v>1164000</v>
      </c>
      <c r="G15" s="369">
        <v>303200</v>
      </c>
      <c r="H15" s="368">
        <v>613300</v>
      </c>
      <c r="I15" s="367">
        <v>91.9</v>
      </c>
      <c r="J15" s="380">
        <v>92.3</v>
      </c>
      <c r="K15" s="366">
        <v>91.4</v>
      </c>
    </row>
    <row r="16" spans="1:11" ht="18" customHeight="1">
      <c r="A16" s="440"/>
      <c r="B16" s="374" t="s">
        <v>52</v>
      </c>
      <c r="C16" s="372">
        <v>37796173</v>
      </c>
      <c r="D16" s="372">
        <v>4537000</v>
      </c>
      <c r="E16" s="372">
        <v>2465000</v>
      </c>
      <c r="F16" s="372">
        <v>1161000</v>
      </c>
      <c r="G16" s="373">
        <v>299500</v>
      </c>
      <c r="H16" s="372">
        <v>611100</v>
      </c>
      <c r="I16" s="371">
        <v>91.8</v>
      </c>
      <c r="J16" s="387">
        <v>92.5</v>
      </c>
      <c r="K16" s="370">
        <v>91.1</v>
      </c>
    </row>
    <row r="17" spans="1:11" ht="18" customHeight="1">
      <c r="A17" s="440"/>
      <c r="B17" s="58" t="s">
        <v>53</v>
      </c>
      <c r="C17" s="368">
        <v>37797228</v>
      </c>
      <c r="D17" s="368">
        <v>4518000</v>
      </c>
      <c r="E17" s="368">
        <v>2458000</v>
      </c>
      <c r="F17" s="368">
        <v>1157000</v>
      </c>
      <c r="G17" s="369">
        <v>295600</v>
      </c>
      <c r="H17" s="368">
        <v>607800</v>
      </c>
      <c r="I17" s="367">
        <v>91.8</v>
      </c>
      <c r="J17" s="380">
        <v>92.5</v>
      </c>
      <c r="K17" s="366">
        <v>91</v>
      </c>
    </row>
    <row r="18" spans="1:11" ht="18" customHeight="1">
      <c r="A18" s="440"/>
      <c r="B18" s="58" t="s">
        <v>54</v>
      </c>
      <c r="C18" s="368">
        <v>37797075</v>
      </c>
      <c r="D18" s="368">
        <v>4496285</v>
      </c>
      <c r="E18" s="368">
        <v>2446898</v>
      </c>
      <c r="F18" s="368">
        <v>1152000</v>
      </c>
      <c r="G18" s="369">
        <v>291400</v>
      </c>
      <c r="H18" s="368">
        <v>606500</v>
      </c>
      <c r="I18" s="367">
        <v>91.8</v>
      </c>
      <c r="J18" s="380">
        <v>92.5</v>
      </c>
      <c r="K18" s="366">
        <v>90.9</v>
      </c>
    </row>
    <row r="19" spans="1:11" ht="18" customHeight="1">
      <c r="A19" s="440"/>
      <c r="B19" s="58" t="s">
        <v>55</v>
      </c>
      <c r="C19" s="368">
        <v>37797157</v>
      </c>
      <c r="D19" s="368">
        <v>4470818</v>
      </c>
      <c r="E19" s="368">
        <v>2431710</v>
      </c>
      <c r="F19" s="368">
        <v>1149000</v>
      </c>
      <c r="G19" s="369">
        <v>287100</v>
      </c>
      <c r="H19" s="368">
        <v>603400</v>
      </c>
      <c r="I19" s="367">
        <v>91.7</v>
      </c>
      <c r="J19" s="380">
        <v>92.8</v>
      </c>
      <c r="K19" s="366">
        <v>90.5</v>
      </c>
    </row>
    <row r="20" spans="1:11" ht="18" customHeight="1">
      <c r="A20" s="440"/>
      <c r="B20" s="58" t="s">
        <v>56</v>
      </c>
      <c r="C20" s="368">
        <v>37797389</v>
      </c>
      <c r="D20" s="368">
        <v>4444000</v>
      </c>
      <c r="E20" s="368">
        <v>2418000</v>
      </c>
      <c r="F20" s="368">
        <v>1142000</v>
      </c>
      <c r="G20" s="369">
        <v>282700</v>
      </c>
      <c r="H20" s="368">
        <v>601000</v>
      </c>
      <c r="I20" s="367">
        <v>91.7</v>
      </c>
      <c r="J20" s="380">
        <v>92.9</v>
      </c>
      <c r="K20" s="366">
        <v>90.2</v>
      </c>
    </row>
    <row r="21" spans="1:11" ht="18" customHeight="1">
      <c r="A21" s="365"/>
      <c r="B21" s="58" t="s">
        <v>57</v>
      </c>
      <c r="C21" s="368">
        <v>37797417</v>
      </c>
      <c r="D21" s="368">
        <v>4420000</v>
      </c>
      <c r="E21" s="368">
        <v>2405000</v>
      </c>
      <c r="F21" s="368">
        <v>1138000</v>
      </c>
      <c r="G21" s="369">
        <v>277600</v>
      </c>
      <c r="H21" s="368">
        <v>598600</v>
      </c>
      <c r="I21" s="367">
        <v>91.6</v>
      </c>
      <c r="J21" s="380">
        <v>93</v>
      </c>
      <c r="K21" s="366">
        <v>90</v>
      </c>
    </row>
    <row r="22" spans="1:11" ht="18" customHeight="1">
      <c r="A22" s="365"/>
      <c r="B22" s="364" t="s">
        <v>58</v>
      </c>
      <c r="C22" s="362">
        <v>37797492</v>
      </c>
      <c r="D22" s="362">
        <v>4397000</v>
      </c>
      <c r="E22" s="362">
        <v>2339000</v>
      </c>
      <c r="F22" s="362">
        <v>1134000</v>
      </c>
      <c r="G22" s="363">
        <v>273100</v>
      </c>
      <c r="H22" s="362">
        <v>596800</v>
      </c>
      <c r="I22" s="361">
        <v>91.4</v>
      </c>
      <c r="J22" s="386">
        <v>92.8</v>
      </c>
      <c r="K22" s="360">
        <v>89.8</v>
      </c>
    </row>
    <row r="23" spans="1:11" ht="18" customHeight="1">
      <c r="A23" s="439" t="s">
        <v>59</v>
      </c>
      <c r="B23" s="185" t="s">
        <v>43</v>
      </c>
      <c r="C23" s="384">
        <v>418834</v>
      </c>
      <c r="D23" s="384">
        <v>51800</v>
      </c>
      <c r="E23" s="384">
        <v>47200</v>
      </c>
      <c r="F23" s="384">
        <v>3460</v>
      </c>
      <c r="G23" s="385">
        <v>836</v>
      </c>
      <c r="H23" s="384">
        <v>243</v>
      </c>
      <c r="I23" s="383">
        <v>95.8</v>
      </c>
      <c r="J23" s="382">
        <v>93</v>
      </c>
      <c r="K23" s="381">
        <v>125.5</v>
      </c>
    </row>
    <row r="24" spans="1:11" ht="18" customHeight="1">
      <c r="A24" s="440"/>
      <c r="B24" s="58" t="s">
        <v>44</v>
      </c>
      <c r="C24" s="368">
        <v>418938</v>
      </c>
      <c r="D24" s="368">
        <v>50000</v>
      </c>
      <c r="E24" s="368">
        <v>45600</v>
      </c>
      <c r="F24" s="368">
        <v>3330</v>
      </c>
      <c r="G24" s="369">
        <v>776</v>
      </c>
      <c r="H24" s="368">
        <v>279</v>
      </c>
      <c r="I24" s="367">
        <v>96.8</v>
      </c>
      <c r="J24" s="380">
        <v>93.9</v>
      </c>
      <c r="K24" s="366">
        <v>126.7</v>
      </c>
    </row>
    <row r="25" spans="1:11" ht="18" customHeight="1">
      <c r="A25" s="440"/>
      <c r="B25" s="58" t="s">
        <v>45</v>
      </c>
      <c r="C25" s="368">
        <v>419149</v>
      </c>
      <c r="D25" s="368">
        <v>48400</v>
      </c>
      <c r="E25" s="368">
        <v>44000</v>
      </c>
      <c r="F25" s="368">
        <v>3360</v>
      </c>
      <c r="G25" s="369">
        <v>725</v>
      </c>
      <c r="H25" s="368">
        <v>297</v>
      </c>
      <c r="I25" s="367">
        <v>99.8</v>
      </c>
      <c r="J25" s="380">
        <v>97.7</v>
      </c>
      <c r="K25" s="366">
        <v>120.8</v>
      </c>
    </row>
    <row r="26" spans="1:11" ht="18" customHeight="1">
      <c r="A26" s="440"/>
      <c r="B26" s="58" t="s">
        <v>46</v>
      </c>
      <c r="C26" s="368">
        <v>418759</v>
      </c>
      <c r="D26" s="368">
        <v>46600</v>
      </c>
      <c r="E26" s="368">
        <v>42500</v>
      </c>
      <c r="F26" s="368">
        <v>3130</v>
      </c>
      <c r="G26" s="369">
        <v>689</v>
      </c>
      <c r="H26" s="368">
        <v>287</v>
      </c>
      <c r="I26" s="367">
        <v>100.9</v>
      </c>
      <c r="J26" s="380">
        <v>99.1</v>
      </c>
      <c r="K26" s="366">
        <v>119.5</v>
      </c>
    </row>
    <row r="27" spans="1:11" ht="18" customHeight="1">
      <c r="A27" s="440"/>
      <c r="B27" s="58" t="s">
        <v>47</v>
      </c>
      <c r="C27" s="368">
        <v>418843</v>
      </c>
      <c r="D27" s="368">
        <v>44600</v>
      </c>
      <c r="E27" s="368">
        <v>40600</v>
      </c>
      <c r="F27" s="368">
        <v>2920</v>
      </c>
      <c r="G27" s="369">
        <v>794</v>
      </c>
      <c r="H27" s="368">
        <v>296</v>
      </c>
      <c r="I27" s="367">
        <v>95.5</v>
      </c>
      <c r="J27" s="367">
        <v>93.6</v>
      </c>
      <c r="K27" s="366">
        <v>116.2</v>
      </c>
    </row>
    <row r="28" spans="1:11" ht="18" customHeight="1">
      <c r="A28" s="440"/>
      <c r="B28" s="379" t="s">
        <v>48</v>
      </c>
      <c r="C28" s="377">
        <v>418875</v>
      </c>
      <c r="D28" s="377">
        <v>43000</v>
      </c>
      <c r="E28" s="377">
        <v>39100</v>
      </c>
      <c r="F28" s="377">
        <v>2780</v>
      </c>
      <c r="G28" s="378">
        <v>800</v>
      </c>
      <c r="H28" s="377">
        <v>291</v>
      </c>
      <c r="I28" s="376">
        <v>96</v>
      </c>
      <c r="J28" s="376">
        <v>94.6</v>
      </c>
      <c r="K28" s="375">
        <v>113.2</v>
      </c>
    </row>
    <row r="29" spans="1:11" ht="18" customHeight="1">
      <c r="A29" s="440"/>
      <c r="B29" s="58" t="s">
        <v>49</v>
      </c>
      <c r="C29" s="368">
        <v>418925</v>
      </c>
      <c r="D29" s="368">
        <v>41400</v>
      </c>
      <c r="E29" s="368">
        <v>37500</v>
      </c>
      <c r="F29" s="368">
        <v>2720</v>
      </c>
      <c r="G29" s="369">
        <v>821</v>
      </c>
      <c r="H29" s="368">
        <v>284</v>
      </c>
      <c r="I29" s="367">
        <v>98.6</v>
      </c>
      <c r="J29" s="367">
        <v>97.6</v>
      </c>
      <c r="K29" s="366">
        <v>108.6</v>
      </c>
    </row>
    <row r="30" spans="1:11" ht="18" customHeight="1">
      <c r="A30" s="440"/>
      <c r="B30" s="58" t="s">
        <v>50</v>
      </c>
      <c r="C30" s="368">
        <v>418983</v>
      </c>
      <c r="D30" s="368">
        <v>40900</v>
      </c>
      <c r="E30" s="368">
        <v>37100</v>
      </c>
      <c r="F30" s="368">
        <v>2730</v>
      </c>
      <c r="G30" s="369">
        <v>795</v>
      </c>
      <c r="H30" s="368">
        <v>262</v>
      </c>
      <c r="I30" s="367">
        <v>101.2</v>
      </c>
      <c r="J30" s="367">
        <v>101.6</v>
      </c>
      <c r="K30" s="366">
        <v>96</v>
      </c>
    </row>
    <row r="31" spans="1:11" ht="18" customHeight="1">
      <c r="A31" s="440"/>
      <c r="B31" s="58" t="s">
        <v>51</v>
      </c>
      <c r="C31" s="368">
        <v>418988</v>
      </c>
      <c r="D31" s="368">
        <v>40800</v>
      </c>
      <c r="E31" s="368">
        <v>37000</v>
      </c>
      <c r="F31" s="368">
        <v>2740</v>
      </c>
      <c r="G31" s="369">
        <v>777</v>
      </c>
      <c r="H31" s="368">
        <v>262</v>
      </c>
      <c r="I31" s="367">
        <v>102</v>
      </c>
      <c r="J31" s="367">
        <v>103</v>
      </c>
      <c r="K31" s="366">
        <v>93.9</v>
      </c>
    </row>
    <row r="32" spans="1:11" ht="18" customHeight="1">
      <c r="A32" s="440"/>
      <c r="B32" s="374" t="s">
        <v>52</v>
      </c>
      <c r="C32" s="372">
        <v>418989</v>
      </c>
      <c r="D32" s="372">
        <v>40700</v>
      </c>
      <c r="E32" s="372">
        <v>36900</v>
      </c>
      <c r="F32" s="372">
        <v>2750</v>
      </c>
      <c r="G32" s="373">
        <v>778</v>
      </c>
      <c r="H32" s="372">
        <v>262</v>
      </c>
      <c r="I32" s="371">
        <v>102.9</v>
      </c>
      <c r="J32" s="371">
        <v>104.1</v>
      </c>
      <c r="K32" s="370">
        <v>94.2</v>
      </c>
    </row>
    <row r="33" spans="1:11" ht="18" customHeight="1">
      <c r="A33" s="440"/>
      <c r="B33" s="58" t="s">
        <v>53</v>
      </c>
      <c r="C33" s="368">
        <v>419043</v>
      </c>
      <c r="D33" s="368">
        <v>40600</v>
      </c>
      <c r="E33" s="368">
        <v>36900</v>
      </c>
      <c r="F33" s="368">
        <v>2740</v>
      </c>
      <c r="G33" s="369">
        <v>780</v>
      </c>
      <c r="H33" s="368">
        <v>262</v>
      </c>
      <c r="I33" s="367">
        <v>103.7</v>
      </c>
      <c r="J33" s="367">
        <v>104.1</v>
      </c>
      <c r="K33" s="366">
        <v>96.6</v>
      </c>
    </row>
    <row r="34" spans="1:11" ht="18" customHeight="1">
      <c r="A34" s="440"/>
      <c r="B34" s="58" t="s">
        <v>54</v>
      </c>
      <c r="C34" s="368">
        <v>419049</v>
      </c>
      <c r="D34" s="368">
        <v>40600</v>
      </c>
      <c r="E34" s="368">
        <v>36800</v>
      </c>
      <c r="F34" s="368">
        <v>2720</v>
      </c>
      <c r="G34" s="369">
        <v>782</v>
      </c>
      <c r="H34" s="368">
        <v>263</v>
      </c>
      <c r="I34" s="367">
        <v>104.2</v>
      </c>
      <c r="J34" s="367">
        <v>104.9</v>
      </c>
      <c r="K34" s="366">
        <v>97.9</v>
      </c>
    </row>
    <row r="35" spans="1:11" ht="18" customHeight="1">
      <c r="A35" s="440"/>
      <c r="B35" s="58" t="s">
        <v>55</v>
      </c>
      <c r="C35" s="368">
        <v>419049</v>
      </c>
      <c r="D35" s="368">
        <v>40500</v>
      </c>
      <c r="E35" s="368">
        <v>36700</v>
      </c>
      <c r="F35" s="368">
        <v>2720</v>
      </c>
      <c r="G35" s="369">
        <v>783</v>
      </c>
      <c r="H35" s="368">
        <v>263</v>
      </c>
      <c r="I35" s="367">
        <v>104.7</v>
      </c>
      <c r="J35" s="367">
        <v>105.4</v>
      </c>
      <c r="K35" s="366">
        <v>99.5</v>
      </c>
    </row>
    <row r="36" spans="1:11" ht="18" customHeight="1">
      <c r="A36" s="440"/>
      <c r="B36" s="58" t="s">
        <v>56</v>
      </c>
      <c r="C36" s="368">
        <v>419051</v>
      </c>
      <c r="D36" s="368">
        <v>40300</v>
      </c>
      <c r="E36" s="368">
        <v>36600</v>
      </c>
      <c r="F36" s="368">
        <v>2720</v>
      </c>
      <c r="G36" s="369">
        <v>774</v>
      </c>
      <c r="H36" s="368">
        <v>263</v>
      </c>
      <c r="I36" s="367">
        <v>104.5</v>
      </c>
      <c r="J36" s="367">
        <v>104.9</v>
      </c>
      <c r="K36" s="366">
        <v>98.1</v>
      </c>
    </row>
    <row r="37" spans="1:11" ht="18" customHeight="1">
      <c r="A37" s="440"/>
      <c r="B37" s="58" t="s">
        <v>57</v>
      </c>
      <c r="C37" s="368">
        <v>419052</v>
      </c>
      <c r="D37" s="368">
        <v>40200</v>
      </c>
      <c r="E37" s="368">
        <v>36500</v>
      </c>
      <c r="F37" s="368">
        <v>2720</v>
      </c>
      <c r="G37" s="369">
        <v>768</v>
      </c>
      <c r="H37" s="368">
        <v>263</v>
      </c>
      <c r="I37" s="367">
        <v>103</v>
      </c>
      <c r="J37" s="367">
        <v>103.3</v>
      </c>
      <c r="K37" s="366">
        <v>98.1</v>
      </c>
    </row>
    <row r="38" spans="1:11" ht="18" customHeight="1" thickBot="1">
      <c r="A38" s="440"/>
      <c r="B38" s="364" t="s">
        <v>58</v>
      </c>
      <c r="C38" s="362">
        <v>419052</v>
      </c>
      <c r="D38" s="362">
        <v>40100</v>
      </c>
      <c r="E38" s="362">
        <v>36400</v>
      </c>
      <c r="F38" s="362">
        <v>2710</v>
      </c>
      <c r="G38" s="363">
        <v>758</v>
      </c>
      <c r="H38" s="362">
        <v>263</v>
      </c>
      <c r="I38" s="361">
        <v>102.5</v>
      </c>
      <c r="J38" s="361">
        <v>103</v>
      </c>
      <c r="K38" s="360">
        <v>97.1</v>
      </c>
    </row>
    <row r="39" spans="1:11" ht="18" customHeight="1" thickTop="1">
      <c r="A39" s="359" t="s">
        <v>60</v>
      </c>
      <c r="B39" s="358" t="s">
        <v>58</v>
      </c>
      <c r="C39" s="356">
        <v>424759</v>
      </c>
      <c r="D39" s="356">
        <v>58300</v>
      </c>
      <c r="E39" s="356">
        <v>55600</v>
      </c>
      <c r="F39" s="356">
        <v>1710</v>
      </c>
      <c r="G39" s="357">
        <v>731</v>
      </c>
      <c r="H39" s="356">
        <v>232</v>
      </c>
      <c r="I39" s="355">
        <v>91.1</v>
      </c>
      <c r="J39" s="355">
        <v>91.7</v>
      </c>
      <c r="K39" s="354">
        <v>70</v>
      </c>
    </row>
    <row r="40" spans="1:11" ht="18" customHeight="1">
      <c r="A40" s="353" t="s">
        <v>61</v>
      </c>
      <c r="B40" s="352" t="s">
        <v>58</v>
      </c>
      <c r="C40" s="350">
        <v>418605</v>
      </c>
      <c r="D40" s="350">
        <v>41000</v>
      </c>
      <c r="E40" s="350">
        <v>34100</v>
      </c>
      <c r="F40" s="350">
        <v>5130</v>
      </c>
      <c r="G40" s="351">
        <v>1270</v>
      </c>
      <c r="H40" s="350">
        <v>503</v>
      </c>
      <c r="I40" s="349">
        <v>85.1</v>
      </c>
      <c r="J40" s="349">
        <v>86.8</v>
      </c>
      <c r="K40" s="348">
        <v>75.8</v>
      </c>
    </row>
    <row r="41" spans="1:11" s="70" customFormat="1" ht="15" customHeight="1">
      <c r="A41" s="69"/>
      <c r="B41" s="69"/>
      <c r="C41" s="69"/>
      <c r="D41" s="69"/>
      <c r="E41" s="69"/>
      <c r="F41" s="69"/>
      <c r="K41" s="75" t="s">
        <v>62</v>
      </c>
    </row>
    <row r="42" spans="1:11" s="70" customFormat="1" ht="15" customHeight="1">
      <c r="A42" s="70" t="s">
        <v>63</v>
      </c>
      <c r="B42" s="110"/>
      <c r="C42" s="110"/>
      <c r="D42" s="110"/>
      <c r="E42" s="110"/>
      <c r="F42" s="110"/>
    </row>
    <row r="43" spans="1:11" s="70" customFormat="1" ht="15" customHeight="1">
      <c r="A43" s="70" t="s">
        <v>64</v>
      </c>
      <c r="B43" s="110"/>
      <c r="C43" s="110"/>
      <c r="D43" s="110"/>
      <c r="E43" s="110"/>
      <c r="F43" s="110"/>
      <c r="I43" s="75"/>
      <c r="J43" s="75"/>
    </row>
    <row r="44" spans="1:11">
      <c r="B44" s="13"/>
      <c r="C44" s="62"/>
      <c r="D44" s="62"/>
      <c r="E44" s="62"/>
      <c r="I44" s="15"/>
      <c r="J44" s="15"/>
    </row>
  </sheetData>
  <mergeCells count="6">
    <mergeCell ref="A7:A20"/>
    <mergeCell ref="A23:A38"/>
    <mergeCell ref="J4:K4"/>
    <mergeCell ref="C5:C6"/>
    <mergeCell ref="D5:H5"/>
    <mergeCell ref="I5:K5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97" orientation="portrait" r:id="rId1"/>
  <headerFooter>
    <oddFooter>&amp;C&amp;"ＭＳ ゴシック,標準"&amp;12－ &amp;A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3654-DAE1-4420-A81E-744CC8C1C599}">
  <sheetPr>
    <tabColor rgb="FFFFC000"/>
  </sheetPr>
  <dimension ref="A2:J59"/>
  <sheetViews>
    <sheetView view="pageBreakPreview" zoomScale="85" zoomScaleNormal="100" zoomScaleSheetLayoutView="85" zoomScalePageLayoutView="85" workbookViewId="0">
      <selection activeCell="K42" sqref="K42:K43"/>
    </sheetView>
  </sheetViews>
  <sheetFormatPr defaultColWidth="8.875" defaultRowHeight="18.75"/>
  <cols>
    <col min="1" max="2" width="4.125" style="1" customWidth="1"/>
    <col min="3" max="3" width="9.625" style="1" customWidth="1"/>
    <col min="4" max="9" width="7.375" style="1" customWidth="1"/>
    <col min="10" max="10" width="10.5" style="1" customWidth="1"/>
    <col min="11" max="16384" width="8.875" style="1"/>
  </cols>
  <sheetData>
    <row r="2" spans="1:10">
      <c r="A2" s="12" t="s">
        <v>65</v>
      </c>
      <c r="B2" s="62"/>
      <c r="C2" s="62"/>
      <c r="D2" s="62"/>
      <c r="E2" s="62"/>
      <c r="F2" s="62"/>
      <c r="G2" s="62"/>
      <c r="H2" s="62"/>
      <c r="I2" s="62"/>
      <c r="J2" s="62"/>
    </row>
    <row r="3" spans="1:10">
      <c r="A3" s="62"/>
      <c r="B3" s="62"/>
      <c r="C3" s="62"/>
      <c r="D3" s="62"/>
      <c r="E3" s="62"/>
      <c r="F3" s="62"/>
      <c r="G3" s="62"/>
      <c r="H3" s="62"/>
      <c r="I3" s="450" t="s">
        <v>30</v>
      </c>
      <c r="J3" s="450"/>
    </row>
    <row r="4" spans="1:10" ht="20.25" customHeight="1">
      <c r="A4" s="5"/>
      <c r="B4" s="429" t="s">
        <v>66</v>
      </c>
      <c r="C4" s="451" t="s">
        <v>67</v>
      </c>
      <c r="D4" s="453" t="s">
        <v>68</v>
      </c>
      <c r="E4" s="454"/>
      <c r="F4" s="454"/>
      <c r="G4" s="454"/>
      <c r="H4" s="454"/>
      <c r="I4" s="454"/>
      <c r="J4" s="455"/>
    </row>
    <row r="5" spans="1:10" ht="20.25" customHeight="1">
      <c r="A5" s="428" t="s">
        <v>69</v>
      </c>
      <c r="B5" s="427"/>
      <c r="C5" s="452"/>
      <c r="D5" s="63" t="s">
        <v>70</v>
      </c>
      <c r="E5" s="63" t="s">
        <v>71</v>
      </c>
      <c r="F5" s="63" t="s">
        <v>38</v>
      </c>
      <c r="G5" s="63" t="s">
        <v>39</v>
      </c>
      <c r="H5" s="63" t="s">
        <v>40</v>
      </c>
      <c r="I5" s="63" t="s">
        <v>72</v>
      </c>
      <c r="J5" s="426" t="s">
        <v>73</v>
      </c>
    </row>
    <row r="6" spans="1:10" ht="27" customHeight="1">
      <c r="A6" s="456" t="s">
        <v>74</v>
      </c>
      <c r="B6" s="457"/>
      <c r="C6" s="7">
        <v>419052</v>
      </c>
      <c r="D6" s="425">
        <v>36400</v>
      </c>
      <c r="E6" s="425">
        <v>3740</v>
      </c>
      <c r="F6" s="425">
        <v>2720</v>
      </c>
      <c r="G6" s="425">
        <v>768</v>
      </c>
      <c r="H6" s="425">
        <v>263</v>
      </c>
      <c r="I6" s="425">
        <v>40100</v>
      </c>
      <c r="J6" s="424">
        <f t="shared" ref="J6:J23" si="0">I6/C6*100</f>
        <v>9.5692181399921719</v>
      </c>
    </row>
    <row r="7" spans="1:10" ht="27" customHeight="1">
      <c r="A7" s="447" t="s">
        <v>75</v>
      </c>
      <c r="B7" s="449"/>
      <c r="C7" s="422">
        <v>53641</v>
      </c>
      <c r="D7" s="423">
        <v>7460</v>
      </c>
      <c r="E7" s="416">
        <v>388</v>
      </c>
      <c r="F7" s="421" t="s">
        <v>76</v>
      </c>
      <c r="G7" s="421" t="s">
        <v>76</v>
      </c>
      <c r="H7" s="420" t="s">
        <v>76</v>
      </c>
      <c r="I7" s="413">
        <v>7860</v>
      </c>
      <c r="J7" s="412">
        <f t="shared" si="0"/>
        <v>14.652970675416194</v>
      </c>
    </row>
    <row r="8" spans="1:10" ht="27" customHeight="1">
      <c r="A8" s="458" t="s">
        <v>77</v>
      </c>
      <c r="B8" s="459"/>
      <c r="C8" s="418">
        <v>25141</v>
      </c>
      <c r="D8" s="417">
        <v>768</v>
      </c>
      <c r="E8" s="416">
        <v>103</v>
      </c>
      <c r="F8" s="415" t="s">
        <v>76</v>
      </c>
      <c r="G8" s="415" t="s">
        <v>76</v>
      </c>
      <c r="H8" s="414" t="s">
        <v>76</v>
      </c>
      <c r="I8" s="413">
        <v>872</v>
      </c>
      <c r="J8" s="419">
        <f t="shared" si="0"/>
        <v>3.4684380096257108</v>
      </c>
    </row>
    <row r="9" spans="1:10" ht="27" customHeight="1">
      <c r="A9" s="458" t="s">
        <v>78</v>
      </c>
      <c r="B9" s="459"/>
      <c r="C9" s="401">
        <v>23311</v>
      </c>
      <c r="D9" s="417">
        <v>1310</v>
      </c>
      <c r="E9" s="416">
        <v>118</v>
      </c>
      <c r="F9" s="415" t="s">
        <v>76</v>
      </c>
      <c r="G9" s="415" t="s">
        <v>76</v>
      </c>
      <c r="H9" s="414" t="s">
        <v>76</v>
      </c>
      <c r="I9" s="413">
        <v>1430</v>
      </c>
      <c r="J9" s="419">
        <f t="shared" si="0"/>
        <v>6.1344429668396891</v>
      </c>
    </row>
    <row r="10" spans="1:10" ht="27" customHeight="1">
      <c r="A10" s="458" t="s">
        <v>79</v>
      </c>
      <c r="B10" s="459"/>
      <c r="C10" s="418">
        <v>87243</v>
      </c>
      <c r="D10" s="417">
        <v>4060</v>
      </c>
      <c r="E10" s="416">
        <v>141</v>
      </c>
      <c r="F10" s="415" t="s">
        <v>76</v>
      </c>
      <c r="G10" s="415" t="s">
        <v>76</v>
      </c>
      <c r="H10" s="414" t="s">
        <v>76</v>
      </c>
      <c r="I10" s="413">
        <v>4200</v>
      </c>
      <c r="J10" s="419">
        <f t="shared" si="0"/>
        <v>4.8141398163749534</v>
      </c>
    </row>
    <row r="11" spans="1:10" ht="27" customHeight="1">
      <c r="A11" s="462" t="s">
        <v>80</v>
      </c>
      <c r="B11" s="463"/>
      <c r="C11" s="418">
        <v>25388</v>
      </c>
      <c r="D11" s="410">
        <v>1780</v>
      </c>
      <c r="E11" s="409">
        <v>155</v>
      </c>
      <c r="F11" s="415" t="s">
        <v>76</v>
      </c>
      <c r="G11" s="415" t="s">
        <v>76</v>
      </c>
      <c r="H11" s="414" t="s">
        <v>76</v>
      </c>
      <c r="I11" s="406">
        <v>1930</v>
      </c>
      <c r="J11" s="405">
        <f t="shared" si="0"/>
        <v>7.6020167008035298</v>
      </c>
    </row>
    <row r="12" spans="1:10" ht="27" customHeight="1">
      <c r="A12" s="447" t="s">
        <v>81</v>
      </c>
      <c r="B12" s="449"/>
      <c r="C12" s="422">
        <v>8459</v>
      </c>
      <c r="D12" s="417">
        <v>1990</v>
      </c>
      <c r="E12" s="416">
        <v>70</v>
      </c>
      <c r="F12" s="421" t="s">
        <v>76</v>
      </c>
      <c r="G12" s="421" t="s">
        <v>76</v>
      </c>
      <c r="H12" s="420" t="s">
        <v>76</v>
      </c>
      <c r="I12" s="413">
        <v>2060</v>
      </c>
      <c r="J12" s="412">
        <f t="shared" si="0"/>
        <v>24.352760373566614</v>
      </c>
    </row>
    <row r="13" spans="1:10" ht="27" customHeight="1">
      <c r="A13" s="464" t="s">
        <v>82</v>
      </c>
      <c r="B13" s="465"/>
      <c r="C13" s="418">
        <v>11698</v>
      </c>
      <c r="D13" s="417">
        <v>2600</v>
      </c>
      <c r="E13" s="416">
        <v>819</v>
      </c>
      <c r="F13" s="415" t="s">
        <v>76</v>
      </c>
      <c r="G13" s="415" t="s">
        <v>76</v>
      </c>
      <c r="H13" s="414" t="s">
        <v>76</v>
      </c>
      <c r="I13" s="413">
        <v>3420</v>
      </c>
      <c r="J13" s="419">
        <f t="shared" si="0"/>
        <v>29.235766797743203</v>
      </c>
    </row>
    <row r="14" spans="1:10" ht="27" customHeight="1">
      <c r="A14" s="458" t="s">
        <v>83</v>
      </c>
      <c r="B14" s="459"/>
      <c r="C14" s="418">
        <v>23070</v>
      </c>
      <c r="D14" s="417">
        <v>3460</v>
      </c>
      <c r="E14" s="416">
        <v>180</v>
      </c>
      <c r="F14" s="415" t="s">
        <v>76</v>
      </c>
      <c r="G14" s="415" t="s">
        <v>76</v>
      </c>
      <c r="H14" s="414" t="s">
        <v>76</v>
      </c>
      <c r="I14" s="413">
        <v>3640</v>
      </c>
      <c r="J14" s="419">
        <f t="shared" si="0"/>
        <v>15.77806675335934</v>
      </c>
    </row>
    <row r="15" spans="1:10" ht="27" customHeight="1">
      <c r="A15" s="458" t="s">
        <v>84</v>
      </c>
      <c r="B15" s="459"/>
      <c r="C15" s="418">
        <v>20967</v>
      </c>
      <c r="D15" s="417">
        <v>5890</v>
      </c>
      <c r="E15" s="416">
        <v>735</v>
      </c>
      <c r="F15" s="415" t="s">
        <v>76</v>
      </c>
      <c r="G15" s="415" t="s">
        <v>76</v>
      </c>
      <c r="H15" s="414" t="s">
        <v>76</v>
      </c>
      <c r="I15" s="413">
        <v>6630</v>
      </c>
      <c r="J15" s="419">
        <f t="shared" si="0"/>
        <v>31.621118901130345</v>
      </c>
    </row>
    <row r="16" spans="1:10" ht="27" customHeight="1">
      <c r="A16" s="460" t="s">
        <v>85</v>
      </c>
      <c r="B16" s="461"/>
      <c r="C16" s="418">
        <v>9443</v>
      </c>
      <c r="D16" s="410">
        <v>938</v>
      </c>
      <c r="E16" s="409">
        <v>64</v>
      </c>
      <c r="F16" s="415" t="s">
        <v>76</v>
      </c>
      <c r="G16" s="415" t="s">
        <v>76</v>
      </c>
      <c r="H16" s="414" t="s">
        <v>76</v>
      </c>
      <c r="I16" s="406">
        <v>1000</v>
      </c>
      <c r="J16" s="405">
        <f t="shared" si="0"/>
        <v>10.58985491898761</v>
      </c>
    </row>
    <row r="17" spans="1:10" ht="27" customHeight="1">
      <c r="A17" s="447" t="s">
        <v>86</v>
      </c>
      <c r="B17" s="449"/>
      <c r="C17" s="422">
        <v>19465</v>
      </c>
      <c r="D17" s="417">
        <v>415</v>
      </c>
      <c r="E17" s="416">
        <v>55</v>
      </c>
      <c r="F17" s="421" t="s">
        <v>76</v>
      </c>
      <c r="G17" s="421" t="s">
        <v>76</v>
      </c>
      <c r="H17" s="420" t="s">
        <v>76</v>
      </c>
      <c r="I17" s="413">
        <v>470</v>
      </c>
      <c r="J17" s="412">
        <f t="shared" si="0"/>
        <v>2.4145902902645773</v>
      </c>
    </row>
    <row r="18" spans="1:10" ht="27" customHeight="1">
      <c r="A18" s="464" t="s">
        <v>87</v>
      </c>
      <c r="B18" s="465"/>
      <c r="C18" s="418">
        <v>34369</v>
      </c>
      <c r="D18" s="417">
        <v>956</v>
      </c>
      <c r="E18" s="416">
        <v>103</v>
      </c>
      <c r="F18" s="415" t="s">
        <v>76</v>
      </c>
      <c r="G18" s="415" t="s">
        <v>76</v>
      </c>
      <c r="H18" s="414" t="s">
        <v>76</v>
      </c>
      <c r="I18" s="413">
        <v>1060</v>
      </c>
      <c r="J18" s="419">
        <f t="shared" si="0"/>
        <v>3.0841746923099307</v>
      </c>
    </row>
    <row r="19" spans="1:10" ht="27" customHeight="1">
      <c r="A19" s="458" t="s">
        <v>88</v>
      </c>
      <c r="B19" s="459"/>
      <c r="C19" s="418">
        <v>15315</v>
      </c>
      <c r="D19" s="417">
        <v>1240</v>
      </c>
      <c r="E19" s="416">
        <v>168</v>
      </c>
      <c r="F19" s="415" t="s">
        <v>76</v>
      </c>
      <c r="G19" s="415" t="s">
        <v>76</v>
      </c>
      <c r="H19" s="414" t="s">
        <v>76</v>
      </c>
      <c r="I19" s="413">
        <v>1410</v>
      </c>
      <c r="J19" s="419">
        <f t="shared" si="0"/>
        <v>9.2066601371204708</v>
      </c>
    </row>
    <row r="20" spans="1:10" ht="27" customHeight="1">
      <c r="A20" s="458" t="s">
        <v>89</v>
      </c>
      <c r="B20" s="459"/>
      <c r="C20" s="418">
        <v>15235</v>
      </c>
      <c r="D20" s="417">
        <v>770</v>
      </c>
      <c r="E20" s="416">
        <v>66</v>
      </c>
      <c r="F20" s="415" t="s">
        <v>76</v>
      </c>
      <c r="G20" s="415" t="s">
        <v>76</v>
      </c>
      <c r="H20" s="414" t="s">
        <v>76</v>
      </c>
      <c r="I20" s="413">
        <v>841</v>
      </c>
      <c r="J20" s="419">
        <f t="shared" si="0"/>
        <v>5.5201837873318018</v>
      </c>
    </row>
    <row r="21" spans="1:10" ht="27" customHeight="1">
      <c r="A21" s="462" t="s">
        <v>90</v>
      </c>
      <c r="B21" s="463"/>
      <c r="C21" s="411">
        <v>7240</v>
      </c>
      <c r="D21" s="410">
        <v>360</v>
      </c>
      <c r="E21" s="409">
        <v>86</v>
      </c>
      <c r="F21" s="408" t="s">
        <v>76</v>
      </c>
      <c r="G21" s="408" t="s">
        <v>76</v>
      </c>
      <c r="H21" s="407" t="s">
        <v>76</v>
      </c>
      <c r="I21" s="406">
        <v>448</v>
      </c>
      <c r="J21" s="405">
        <f t="shared" si="0"/>
        <v>6.1878453038674035</v>
      </c>
    </row>
    <row r="22" spans="1:10" ht="27" customHeight="1">
      <c r="A22" s="466" t="s">
        <v>91</v>
      </c>
      <c r="B22" s="467"/>
      <c r="C22" s="418">
        <v>21219</v>
      </c>
      <c r="D22" s="417">
        <v>659</v>
      </c>
      <c r="E22" s="416">
        <v>82</v>
      </c>
      <c r="F22" s="415" t="s">
        <v>76</v>
      </c>
      <c r="G22" s="415" t="s">
        <v>76</v>
      </c>
      <c r="H22" s="414" t="s">
        <v>76</v>
      </c>
      <c r="I22" s="413">
        <v>741</v>
      </c>
      <c r="J22" s="412">
        <f t="shared" si="0"/>
        <v>3.4921532588717654</v>
      </c>
    </row>
    <row r="23" spans="1:10" ht="27" customHeight="1">
      <c r="A23" s="462" t="s">
        <v>92</v>
      </c>
      <c r="B23" s="463"/>
      <c r="C23" s="411">
        <v>17849</v>
      </c>
      <c r="D23" s="410">
        <v>1710</v>
      </c>
      <c r="E23" s="409">
        <v>372</v>
      </c>
      <c r="F23" s="408" t="s">
        <v>76</v>
      </c>
      <c r="G23" s="408" t="s">
        <v>76</v>
      </c>
      <c r="H23" s="407" t="s">
        <v>76</v>
      </c>
      <c r="I23" s="406">
        <v>2090</v>
      </c>
      <c r="J23" s="405">
        <f t="shared" si="0"/>
        <v>11.70933945879321</v>
      </c>
    </row>
    <row r="24" spans="1:10">
      <c r="A24" s="62"/>
      <c r="B24" s="62"/>
      <c r="C24" s="401"/>
      <c r="D24" s="401"/>
      <c r="E24" s="401"/>
      <c r="F24" s="401"/>
      <c r="G24" s="401"/>
      <c r="I24" s="404"/>
      <c r="J24" s="403" t="s">
        <v>93</v>
      </c>
    </row>
    <row r="25" spans="1:10">
      <c r="B25" s="62"/>
      <c r="C25" s="401"/>
      <c r="D25" s="401"/>
      <c r="E25" s="401"/>
      <c r="F25" s="401"/>
      <c r="G25" s="401"/>
      <c r="I25" s="401"/>
      <c r="J25" s="402"/>
    </row>
    <row r="26" spans="1:10">
      <c r="A26" s="62" t="s">
        <v>94</v>
      </c>
      <c r="B26" s="62"/>
      <c r="C26" s="401"/>
      <c r="D26" s="401"/>
      <c r="E26" s="401"/>
      <c r="F26" s="401"/>
      <c r="G26" s="401"/>
      <c r="H26" s="402"/>
      <c r="I26" s="402"/>
      <c r="J26" s="402"/>
    </row>
    <row r="27" spans="1:10">
      <c r="A27" s="62" t="s">
        <v>95</v>
      </c>
      <c r="B27" s="62"/>
      <c r="C27" s="62"/>
      <c r="D27" s="62"/>
      <c r="E27" s="62"/>
      <c r="F27" s="62"/>
      <c r="G27" s="62"/>
      <c r="H27" s="62"/>
      <c r="I27" s="324"/>
      <c r="J27" s="400"/>
    </row>
    <row r="28" spans="1:10">
      <c r="B28" s="62"/>
      <c r="C28" s="62"/>
      <c r="D28" s="62"/>
      <c r="E28" s="62"/>
      <c r="F28" s="62"/>
      <c r="G28" s="62"/>
      <c r="H28" s="401"/>
      <c r="I28" s="324"/>
      <c r="J28" s="400"/>
    </row>
    <row r="29" spans="1:10">
      <c r="C29" s="324"/>
      <c r="D29" s="324"/>
      <c r="E29" s="324"/>
      <c r="F29" s="324"/>
      <c r="G29" s="324"/>
      <c r="H29" s="324"/>
      <c r="I29" s="324"/>
      <c r="J29" s="400"/>
    </row>
    <row r="30" spans="1:10">
      <c r="J30" s="400"/>
    </row>
    <row r="31" spans="1:10">
      <c r="J31" s="400"/>
    </row>
    <row r="32" spans="1:10">
      <c r="J32" s="400"/>
    </row>
    <row r="33" spans="10:10">
      <c r="J33" s="400"/>
    </row>
    <row r="34" spans="10:10">
      <c r="J34" s="400"/>
    </row>
    <row r="35" spans="10:10">
      <c r="J35" s="400"/>
    </row>
    <row r="36" spans="10:10">
      <c r="J36" s="400"/>
    </row>
    <row r="37" spans="10:10">
      <c r="J37" s="400"/>
    </row>
    <row r="38" spans="10:10">
      <c r="J38" s="400"/>
    </row>
    <row r="39" spans="10:10">
      <c r="J39" s="400"/>
    </row>
    <row r="40" spans="10:10">
      <c r="J40" s="400"/>
    </row>
    <row r="41" spans="10:10">
      <c r="J41" s="400"/>
    </row>
    <row r="42" spans="10:10">
      <c r="J42" s="400"/>
    </row>
    <row r="43" spans="10:10">
      <c r="J43" s="400"/>
    </row>
    <row r="44" spans="10:10">
      <c r="J44" s="400"/>
    </row>
    <row r="45" spans="10:10">
      <c r="J45" s="400"/>
    </row>
    <row r="46" spans="10:10">
      <c r="J46" s="400"/>
    </row>
    <row r="47" spans="10:10">
      <c r="J47" s="400"/>
    </row>
    <row r="48" spans="10:10">
      <c r="J48" s="400"/>
    </row>
    <row r="49" spans="10:10">
      <c r="J49" s="400"/>
    </row>
    <row r="50" spans="10:10">
      <c r="J50" s="400"/>
    </row>
    <row r="51" spans="10:10">
      <c r="J51" s="400"/>
    </row>
    <row r="52" spans="10:10">
      <c r="J52" s="400"/>
    </row>
    <row r="53" spans="10:10">
      <c r="J53" s="400"/>
    </row>
    <row r="54" spans="10:10">
      <c r="J54" s="400"/>
    </row>
    <row r="55" spans="10:10">
      <c r="J55" s="400"/>
    </row>
    <row r="56" spans="10:10">
      <c r="J56" s="400"/>
    </row>
    <row r="57" spans="10:10">
      <c r="J57" s="400"/>
    </row>
    <row r="58" spans="10:10">
      <c r="J58" s="400"/>
    </row>
    <row r="59" spans="10:10">
      <c r="J59" s="400"/>
    </row>
  </sheetData>
  <mergeCells count="21">
    <mergeCell ref="A18:B18"/>
    <mergeCell ref="A19:B19"/>
    <mergeCell ref="A21:B21"/>
    <mergeCell ref="A22:B22"/>
    <mergeCell ref="A23:B23"/>
    <mergeCell ref="A20:B20"/>
    <mergeCell ref="A15:B15"/>
    <mergeCell ref="A16:B16"/>
    <mergeCell ref="A17:B17"/>
    <mergeCell ref="A8:B8"/>
    <mergeCell ref="A9:B9"/>
    <mergeCell ref="A10:B10"/>
    <mergeCell ref="A11:B11"/>
    <mergeCell ref="A12:B12"/>
    <mergeCell ref="A13:B13"/>
    <mergeCell ref="A14:B14"/>
    <mergeCell ref="I3:J3"/>
    <mergeCell ref="C4:C5"/>
    <mergeCell ref="D4:J4"/>
    <mergeCell ref="A6:B6"/>
    <mergeCell ref="A7:B7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99" orientation="portrait" r:id="rId1"/>
  <headerFooter>
    <oddFooter>&amp;C&amp;"ＭＳ ゴシック,標準"&amp;12－ &amp;A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AF87-AE65-4DFE-BCE7-CCAAAE19F85A}">
  <sheetPr>
    <tabColor rgb="FFFFC000"/>
  </sheetPr>
  <dimension ref="A2:I474"/>
  <sheetViews>
    <sheetView tabSelected="1" view="pageBreakPreview" zoomScaleNormal="100" zoomScaleSheetLayoutView="100" workbookViewId="0">
      <selection activeCell="I27" sqref="I27"/>
    </sheetView>
  </sheetViews>
  <sheetFormatPr defaultColWidth="9" defaultRowHeight="14.25"/>
  <cols>
    <col min="1" max="2" width="4.625" style="168" customWidth="1"/>
    <col min="3" max="3" width="12.625" style="168" customWidth="1"/>
    <col min="4" max="9" width="8.625" style="168" customWidth="1"/>
    <col min="10" max="143" width="1.625" style="168" customWidth="1"/>
    <col min="144" max="16384" width="9" style="168"/>
  </cols>
  <sheetData>
    <row r="2" spans="1:9" ht="18.95" customHeight="1">
      <c r="A2" s="471" t="s">
        <v>96</v>
      </c>
      <c r="B2" s="471"/>
      <c r="C2" s="471"/>
      <c r="D2" s="471"/>
      <c r="E2" s="471"/>
      <c r="F2" s="471"/>
      <c r="G2" s="471"/>
      <c r="H2" s="471"/>
      <c r="I2" s="471"/>
    </row>
    <row r="3" spans="1:9" ht="18.95" customHeight="1">
      <c r="A3" s="472" t="s">
        <v>97</v>
      </c>
      <c r="B3" s="472"/>
      <c r="C3" s="472"/>
      <c r="D3" s="472"/>
      <c r="E3" s="472"/>
      <c r="F3" s="472"/>
      <c r="G3" s="472"/>
      <c r="H3" s="472"/>
      <c r="I3" s="472"/>
    </row>
    <row r="4" spans="1:9" s="13" customFormat="1" ht="18.95" customHeight="1">
      <c r="A4" s="473" t="s">
        <v>98</v>
      </c>
      <c r="B4" s="473" t="s">
        <v>99</v>
      </c>
      <c r="C4" s="473" t="s">
        <v>100</v>
      </c>
      <c r="D4" s="453" t="s">
        <v>101</v>
      </c>
      <c r="E4" s="454"/>
      <c r="F4" s="454"/>
      <c r="G4" s="454"/>
      <c r="H4" s="454"/>
      <c r="I4" s="455"/>
    </row>
    <row r="5" spans="1:9" s="13" customFormat="1" ht="18.95" customHeight="1">
      <c r="A5" s="474"/>
      <c r="B5" s="474"/>
      <c r="C5" s="476"/>
      <c r="D5" s="477"/>
      <c r="E5" s="478"/>
      <c r="F5" s="479" t="s">
        <v>102</v>
      </c>
      <c r="G5" s="480"/>
      <c r="H5" s="479" t="s">
        <v>103</v>
      </c>
      <c r="I5" s="480"/>
    </row>
    <row r="6" spans="1:9" s="13" customFormat="1" ht="18.95" customHeight="1">
      <c r="A6" s="474"/>
      <c r="B6" s="474"/>
      <c r="C6" s="476"/>
      <c r="D6" s="192" t="s">
        <v>104</v>
      </c>
      <c r="E6" s="192" t="s">
        <v>105</v>
      </c>
      <c r="F6" s="192" t="s">
        <v>104</v>
      </c>
      <c r="G6" s="192" t="s">
        <v>105</v>
      </c>
      <c r="H6" s="192" t="s">
        <v>104</v>
      </c>
      <c r="I6" s="192" t="s">
        <v>105</v>
      </c>
    </row>
    <row r="7" spans="1:9" s="13" customFormat="1" ht="18.95" customHeight="1">
      <c r="A7" s="475"/>
      <c r="B7" s="475"/>
      <c r="C7" s="191" t="s">
        <v>106</v>
      </c>
      <c r="D7" s="191" t="s">
        <v>107</v>
      </c>
      <c r="E7" s="191" t="s">
        <v>108</v>
      </c>
      <c r="F7" s="191" t="s">
        <v>109</v>
      </c>
      <c r="G7" s="191" t="s">
        <v>110</v>
      </c>
      <c r="H7" s="191" t="s">
        <v>111</v>
      </c>
      <c r="I7" s="191" t="s">
        <v>112</v>
      </c>
    </row>
    <row r="8" spans="1:9" ht="18.95" customHeight="1">
      <c r="A8" s="473"/>
      <c r="B8" s="196">
        <v>3</v>
      </c>
      <c r="C8" s="169">
        <v>37214</v>
      </c>
      <c r="D8" s="169">
        <v>30438</v>
      </c>
      <c r="E8" s="170">
        <f t="shared" ref="E8:E30" si="0">ROUND(+D8/C8*100,1)</f>
        <v>81.8</v>
      </c>
      <c r="F8" s="169">
        <v>9519</v>
      </c>
      <c r="G8" s="170">
        <f t="shared" ref="G8:G33" si="1">ROUND(+F8/C8*100,1)</f>
        <v>25.6</v>
      </c>
      <c r="H8" s="169"/>
      <c r="I8" s="169"/>
    </row>
    <row r="9" spans="1:9" ht="18.95" customHeight="1">
      <c r="A9" s="476"/>
      <c r="B9" s="196">
        <v>4</v>
      </c>
      <c r="C9" s="169">
        <v>37126</v>
      </c>
      <c r="D9" s="169">
        <v>30400</v>
      </c>
      <c r="E9" s="170">
        <f t="shared" si="0"/>
        <v>81.900000000000006</v>
      </c>
      <c r="F9" s="169">
        <v>9606</v>
      </c>
      <c r="G9" s="170">
        <f t="shared" si="1"/>
        <v>25.9</v>
      </c>
      <c r="H9" s="169">
        <v>28369</v>
      </c>
      <c r="I9" s="170">
        <f>+H9/C9*100</f>
        <v>76.412756558745897</v>
      </c>
    </row>
    <row r="10" spans="1:9" ht="18.95" customHeight="1">
      <c r="A10" s="476"/>
      <c r="B10" s="193">
        <v>5</v>
      </c>
      <c r="C10" s="171">
        <v>37079</v>
      </c>
      <c r="D10" s="171">
        <v>30474</v>
      </c>
      <c r="E10" s="172">
        <f t="shared" si="0"/>
        <v>82.2</v>
      </c>
      <c r="F10" s="171">
        <v>9733</v>
      </c>
      <c r="G10" s="172">
        <f t="shared" si="1"/>
        <v>26.2</v>
      </c>
      <c r="H10" s="171">
        <v>28610</v>
      </c>
      <c r="I10" s="172">
        <f t="shared" ref="I10:I30" si="2">+H10/C10*100</f>
        <v>77.15957819790178</v>
      </c>
    </row>
    <row r="11" spans="1:9" ht="18.95" customHeight="1">
      <c r="A11" s="476"/>
      <c r="B11" s="194">
        <v>6</v>
      </c>
      <c r="C11" s="173">
        <v>36895</v>
      </c>
      <c r="D11" s="173">
        <v>30600</v>
      </c>
      <c r="E11" s="174">
        <f t="shared" si="0"/>
        <v>82.9</v>
      </c>
      <c r="F11" s="173">
        <v>9923</v>
      </c>
      <c r="G11" s="174">
        <f t="shared" si="1"/>
        <v>26.9</v>
      </c>
      <c r="H11" s="173">
        <v>28928</v>
      </c>
      <c r="I11" s="174">
        <f t="shared" si="2"/>
        <v>78.406288114920713</v>
      </c>
    </row>
    <row r="12" spans="1:9" ht="18.95" customHeight="1">
      <c r="A12" s="476"/>
      <c r="B12" s="196">
        <v>7</v>
      </c>
      <c r="C12" s="169">
        <v>36755</v>
      </c>
      <c r="D12" s="169">
        <v>30646</v>
      </c>
      <c r="E12" s="170">
        <f t="shared" si="0"/>
        <v>83.4</v>
      </c>
      <c r="F12" s="169">
        <v>10021</v>
      </c>
      <c r="G12" s="170">
        <f t="shared" si="1"/>
        <v>27.3</v>
      </c>
      <c r="H12" s="169">
        <v>28996</v>
      </c>
      <c r="I12" s="170">
        <f t="shared" si="2"/>
        <v>78.889946945993742</v>
      </c>
    </row>
    <row r="13" spans="1:9" ht="18.95" customHeight="1">
      <c r="A13" s="476"/>
      <c r="B13" s="196">
        <v>8</v>
      </c>
      <c r="C13" s="169">
        <v>36383</v>
      </c>
      <c r="D13" s="169">
        <v>30738</v>
      </c>
      <c r="E13" s="170">
        <f t="shared" si="0"/>
        <v>84.5</v>
      </c>
      <c r="F13" s="169">
        <v>10357</v>
      </c>
      <c r="G13" s="170">
        <f t="shared" si="1"/>
        <v>28.5</v>
      </c>
      <c r="H13" s="169">
        <v>29245</v>
      </c>
      <c r="I13" s="170">
        <f t="shared" si="2"/>
        <v>80.380947145644939</v>
      </c>
    </row>
    <row r="14" spans="1:9" ht="18.95" customHeight="1">
      <c r="A14" s="476"/>
      <c r="B14" s="196">
        <v>9</v>
      </c>
      <c r="C14" s="169">
        <v>36197</v>
      </c>
      <c r="D14" s="169">
        <v>30592</v>
      </c>
      <c r="E14" s="170">
        <f t="shared" si="0"/>
        <v>84.5</v>
      </c>
      <c r="F14" s="169">
        <v>10519</v>
      </c>
      <c r="G14" s="170">
        <f t="shared" si="1"/>
        <v>29.1</v>
      </c>
      <c r="H14" s="169">
        <v>29132</v>
      </c>
      <c r="I14" s="170">
        <f t="shared" si="2"/>
        <v>80.481807884631323</v>
      </c>
    </row>
    <row r="15" spans="1:9" ht="18.95" customHeight="1">
      <c r="A15" s="476"/>
      <c r="B15" s="193">
        <v>10</v>
      </c>
      <c r="C15" s="171">
        <v>36125</v>
      </c>
      <c r="D15" s="171">
        <v>30609</v>
      </c>
      <c r="E15" s="172">
        <f t="shared" si="0"/>
        <v>84.7</v>
      </c>
      <c r="F15" s="171">
        <v>10727</v>
      </c>
      <c r="G15" s="172">
        <f t="shared" si="1"/>
        <v>29.7</v>
      </c>
      <c r="H15" s="171">
        <v>29180</v>
      </c>
      <c r="I15" s="172">
        <f t="shared" si="2"/>
        <v>80.775086505190302</v>
      </c>
    </row>
    <row r="16" spans="1:9" ht="18.95" customHeight="1">
      <c r="A16" s="476"/>
      <c r="B16" s="194">
        <v>11</v>
      </c>
      <c r="C16" s="173">
        <v>36087</v>
      </c>
      <c r="D16" s="173">
        <v>30730</v>
      </c>
      <c r="E16" s="174">
        <f t="shared" si="0"/>
        <v>85.2</v>
      </c>
      <c r="F16" s="173">
        <v>10880</v>
      </c>
      <c r="G16" s="174">
        <f t="shared" si="1"/>
        <v>30.1</v>
      </c>
      <c r="H16" s="173">
        <v>29296</v>
      </c>
      <c r="I16" s="174">
        <f t="shared" si="2"/>
        <v>81.181588937844651</v>
      </c>
    </row>
    <row r="17" spans="1:9" ht="18.95" customHeight="1">
      <c r="A17" s="476"/>
      <c r="B17" s="196">
        <v>12</v>
      </c>
      <c r="C17" s="169">
        <v>36048</v>
      </c>
      <c r="D17" s="169">
        <v>30719</v>
      </c>
      <c r="E17" s="170">
        <f t="shared" si="0"/>
        <v>85.2</v>
      </c>
      <c r="F17" s="169">
        <v>10957</v>
      </c>
      <c r="G17" s="170">
        <f t="shared" si="1"/>
        <v>30.4</v>
      </c>
      <c r="H17" s="169">
        <v>29487</v>
      </c>
      <c r="I17" s="170">
        <f t="shared" si="2"/>
        <v>81.799267643142485</v>
      </c>
    </row>
    <row r="18" spans="1:9" ht="18.95" customHeight="1">
      <c r="A18" s="476"/>
      <c r="B18" s="196">
        <v>13</v>
      </c>
      <c r="C18" s="169">
        <v>36020</v>
      </c>
      <c r="D18" s="169">
        <v>30806</v>
      </c>
      <c r="E18" s="170">
        <f t="shared" si="0"/>
        <v>85.5</v>
      </c>
      <c r="F18" s="169">
        <v>11035</v>
      </c>
      <c r="G18" s="170">
        <f t="shared" si="1"/>
        <v>30.6</v>
      </c>
      <c r="H18" s="169">
        <v>29673</v>
      </c>
      <c r="I18" s="170">
        <f t="shared" si="2"/>
        <v>82.379233759022767</v>
      </c>
    </row>
    <row r="19" spans="1:9" ht="18.95" customHeight="1">
      <c r="A19" s="476"/>
      <c r="B19" s="196">
        <v>14</v>
      </c>
      <c r="C19" s="169">
        <v>35993</v>
      </c>
      <c r="D19" s="169">
        <v>30829</v>
      </c>
      <c r="E19" s="170">
        <f t="shared" si="0"/>
        <v>85.7</v>
      </c>
      <c r="F19" s="169">
        <v>11086</v>
      </c>
      <c r="G19" s="170">
        <f t="shared" si="1"/>
        <v>30.8</v>
      </c>
      <c r="H19" s="169">
        <v>29837</v>
      </c>
      <c r="I19" s="170">
        <f t="shared" si="2"/>
        <v>82.896674353346484</v>
      </c>
    </row>
    <row r="20" spans="1:9" ht="18.95" customHeight="1">
      <c r="A20" s="476"/>
      <c r="B20" s="193">
        <v>15</v>
      </c>
      <c r="C20" s="171">
        <v>35969</v>
      </c>
      <c r="D20" s="171">
        <v>30857</v>
      </c>
      <c r="E20" s="172">
        <f t="shared" si="0"/>
        <v>85.8</v>
      </c>
      <c r="F20" s="171">
        <v>11149</v>
      </c>
      <c r="G20" s="172">
        <f t="shared" si="1"/>
        <v>31</v>
      </c>
      <c r="H20" s="171">
        <v>29886</v>
      </c>
      <c r="I20" s="172">
        <f t="shared" si="2"/>
        <v>83.088214851677833</v>
      </c>
    </row>
    <row r="21" spans="1:9" ht="18.95" customHeight="1">
      <c r="A21" s="476"/>
      <c r="B21" s="194">
        <v>16</v>
      </c>
      <c r="C21" s="173">
        <v>35933</v>
      </c>
      <c r="D21" s="173">
        <v>30865</v>
      </c>
      <c r="E21" s="174">
        <f t="shared" si="0"/>
        <v>85.9</v>
      </c>
      <c r="F21" s="173">
        <v>11210</v>
      </c>
      <c r="G21" s="174">
        <f t="shared" si="1"/>
        <v>31.2</v>
      </c>
      <c r="H21" s="173">
        <v>29922</v>
      </c>
      <c r="I21" s="174">
        <f t="shared" si="2"/>
        <v>83.271644449391928</v>
      </c>
    </row>
    <row r="22" spans="1:9" ht="18.95" customHeight="1">
      <c r="A22" s="476"/>
      <c r="B22" s="196">
        <v>17</v>
      </c>
      <c r="C22" s="169">
        <v>35909</v>
      </c>
      <c r="D22" s="169">
        <v>30846</v>
      </c>
      <c r="E22" s="170">
        <f t="shared" si="0"/>
        <v>85.9</v>
      </c>
      <c r="F22" s="169">
        <v>11267</v>
      </c>
      <c r="G22" s="170">
        <f t="shared" si="1"/>
        <v>31.4</v>
      </c>
      <c r="H22" s="169">
        <v>30006</v>
      </c>
      <c r="I22" s="170">
        <f t="shared" si="2"/>
        <v>83.561224205630907</v>
      </c>
    </row>
    <row r="23" spans="1:9" ht="18.95" customHeight="1">
      <c r="A23" s="476"/>
      <c r="B23" s="196">
        <v>18</v>
      </c>
      <c r="C23" s="169">
        <v>35915</v>
      </c>
      <c r="D23" s="169">
        <v>30863</v>
      </c>
      <c r="E23" s="170">
        <f t="shared" si="0"/>
        <v>85.9</v>
      </c>
      <c r="F23" s="169">
        <v>11351</v>
      </c>
      <c r="G23" s="170">
        <f t="shared" si="1"/>
        <v>31.6</v>
      </c>
      <c r="H23" s="169">
        <v>30179</v>
      </c>
      <c r="I23" s="170">
        <f t="shared" si="2"/>
        <v>84.028957260197686</v>
      </c>
    </row>
    <row r="24" spans="1:9" ht="18.95" customHeight="1">
      <c r="A24" s="476"/>
      <c r="B24" s="196">
        <v>19</v>
      </c>
      <c r="C24" s="169">
        <v>35615</v>
      </c>
      <c r="D24" s="169">
        <v>30934</v>
      </c>
      <c r="E24" s="170">
        <f t="shared" si="0"/>
        <v>86.9</v>
      </c>
      <c r="F24" s="169">
        <v>11453</v>
      </c>
      <c r="G24" s="170">
        <f t="shared" si="1"/>
        <v>32.200000000000003</v>
      </c>
      <c r="H24" s="169">
        <v>30276</v>
      </c>
      <c r="I24" s="170">
        <f t="shared" si="2"/>
        <v>85.009125368524494</v>
      </c>
    </row>
    <row r="25" spans="1:9" ht="18.95" customHeight="1">
      <c r="A25" s="476"/>
      <c r="B25" s="193">
        <v>20</v>
      </c>
      <c r="C25" s="171">
        <v>35621</v>
      </c>
      <c r="D25" s="171">
        <v>30821</v>
      </c>
      <c r="E25" s="172">
        <f t="shared" si="0"/>
        <v>86.5</v>
      </c>
      <c r="F25" s="171">
        <v>11626</v>
      </c>
      <c r="G25" s="172">
        <f t="shared" si="1"/>
        <v>32.6</v>
      </c>
      <c r="H25" s="171">
        <v>30190</v>
      </c>
      <c r="I25" s="172">
        <f t="shared" si="2"/>
        <v>84.753375817635671</v>
      </c>
    </row>
    <row r="26" spans="1:9" ht="18.95" customHeight="1">
      <c r="A26" s="476"/>
      <c r="B26" s="194">
        <v>21</v>
      </c>
      <c r="C26" s="173">
        <v>35608</v>
      </c>
      <c r="D26" s="173">
        <v>30925</v>
      </c>
      <c r="E26" s="174">
        <f t="shared" si="0"/>
        <v>86.8</v>
      </c>
      <c r="F26" s="173">
        <v>11777</v>
      </c>
      <c r="G26" s="174">
        <f t="shared" si="1"/>
        <v>33.1</v>
      </c>
      <c r="H26" s="173">
        <v>30472</v>
      </c>
      <c r="I26" s="174">
        <f t="shared" si="2"/>
        <v>85.576274994383283</v>
      </c>
    </row>
    <row r="27" spans="1:9" ht="18.95" customHeight="1">
      <c r="A27" s="476"/>
      <c r="B27" s="196">
        <v>22</v>
      </c>
      <c r="C27" s="169">
        <v>35527</v>
      </c>
      <c r="D27" s="169">
        <v>31025</v>
      </c>
      <c r="E27" s="170">
        <f t="shared" si="0"/>
        <v>87.3</v>
      </c>
      <c r="F27" s="169">
        <v>11889</v>
      </c>
      <c r="G27" s="170">
        <f t="shared" si="1"/>
        <v>33.5</v>
      </c>
      <c r="H27" s="169">
        <v>30558</v>
      </c>
      <c r="I27" s="170">
        <f t="shared" si="2"/>
        <v>86.013454555690032</v>
      </c>
    </row>
    <row r="28" spans="1:9" ht="18.95" customHeight="1">
      <c r="A28" s="476"/>
      <c r="B28" s="196">
        <v>23</v>
      </c>
      <c r="C28" s="169">
        <v>35419</v>
      </c>
      <c r="D28" s="169">
        <v>31049</v>
      </c>
      <c r="E28" s="170">
        <f t="shared" si="0"/>
        <v>87.7</v>
      </c>
      <c r="F28" s="169">
        <v>11970</v>
      </c>
      <c r="G28" s="170">
        <f t="shared" si="1"/>
        <v>33.799999999999997</v>
      </c>
      <c r="H28" s="169">
        <v>30622</v>
      </c>
      <c r="I28" s="170">
        <f t="shared" si="2"/>
        <v>86.456421694570707</v>
      </c>
    </row>
    <row r="29" spans="1:9" ht="18.95" customHeight="1">
      <c r="A29" s="476"/>
      <c r="B29" s="196">
        <v>24</v>
      </c>
      <c r="C29" s="169">
        <v>35390</v>
      </c>
      <c r="D29" s="169">
        <v>31052</v>
      </c>
      <c r="E29" s="170">
        <f t="shared" si="0"/>
        <v>87.7</v>
      </c>
      <c r="F29" s="169">
        <v>11990</v>
      </c>
      <c r="G29" s="170">
        <f t="shared" si="1"/>
        <v>33.9</v>
      </c>
      <c r="H29" s="169">
        <v>30691</v>
      </c>
      <c r="I29" s="170">
        <f t="shared" si="2"/>
        <v>86.722237920316473</v>
      </c>
    </row>
    <row r="30" spans="1:9" ht="18.95" customHeight="1">
      <c r="A30" s="476"/>
      <c r="B30" s="196">
        <v>25</v>
      </c>
      <c r="C30" s="169">
        <v>35398</v>
      </c>
      <c r="D30" s="169">
        <v>31039</v>
      </c>
      <c r="E30" s="170">
        <f t="shared" si="0"/>
        <v>87.7</v>
      </c>
      <c r="F30" s="169">
        <v>12023</v>
      </c>
      <c r="G30" s="170">
        <f t="shared" si="1"/>
        <v>34</v>
      </c>
      <c r="H30" s="169">
        <v>30713</v>
      </c>
      <c r="I30" s="170">
        <f t="shared" si="2"/>
        <v>86.764788971128311</v>
      </c>
    </row>
    <row r="31" spans="1:9" ht="18.95" customHeight="1">
      <c r="A31" s="476"/>
      <c r="B31" s="194">
        <v>26</v>
      </c>
      <c r="C31" s="173">
        <v>35309</v>
      </c>
      <c r="D31" s="173">
        <v>31058</v>
      </c>
      <c r="E31" s="174">
        <f t="shared" ref="E31:E36" si="3">ROUND(+D31/C31*100,1)</f>
        <v>88</v>
      </c>
      <c r="F31" s="173">
        <v>12051</v>
      </c>
      <c r="G31" s="174">
        <f>ROUND(+F31/C31*100,1)</f>
        <v>34.1</v>
      </c>
      <c r="H31" s="173">
        <v>30650</v>
      </c>
      <c r="I31" s="174">
        <f>ROUND(+H31/C31*100,1)</f>
        <v>86.8</v>
      </c>
    </row>
    <row r="32" spans="1:9" ht="18.95" customHeight="1">
      <c r="A32" s="476"/>
      <c r="B32" s="196">
        <v>27</v>
      </c>
      <c r="C32" s="169">
        <v>35321</v>
      </c>
      <c r="D32" s="169">
        <v>31071</v>
      </c>
      <c r="E32" s="170">
        <f t="shared" si="3"/>
        <v>88</v>
      </c>
      <c r="F32" s="169">
        <v>12077</v>
      </c>
      <c r="G32" s="170">
        <f t="shared" si="1"/>
        <v>34.200000000000003</v>
      </c>
      <c r="H32" s="169">
        <v>30728</v>
      </c>
      <c r="I32" s="170">
        <f t="shared" ref="I32:I35" si="4">ROUND(+H32/C32*100,1)</f>
        <v>87</v>
      </c>
    </row>
    <row r="33" spans="1:9" ht="18.95" customHeight="1">
      <c r="A33" s="476"/>
      <c r="B33" s="196">
        <v>28</v>
      </c>
      <c r="C33" s="169">
        <v>35323</v>
      </c>
      <c r="D33" s="169">
        <v>31050</v>
      </c>
      <c r="E33" s="170">
        <f t="shared" si="3"/>
        <v>87.9</v>
      </c>
      <c r="F33" s="169">
        <v>12086</v>
      </c>
      <c r="G33" s="170">
        <f t="shared" si="1"/>
        <v>34.200000000000003</v>
      </c>
      <c r="H33" s="169">
        <v>30739</v>
      </c>
      <c r="I33" s="170">
        <f t="shared" si="4"/>
        <v>87</v>
      </c>
    </row>
    <row r="34" spans="1:9" ht="18.95" customHeight="1">
      <c r="A34" s="476"/>
      <c r="B34" s="196">
        <v>29</v>
      </c>
      <c r="C34" s="169">
        <v>35270</v>
      </c>
      <c r="D34" s="169">
        <v>31010</v>
      </c>
      <c r="E34" s="170">
        <f t="shared" si="3"/>
        <v>87.9</v>
      </c>
      <c r="F34" s="169">
        <v>12095</v>
      </c>
      <c r="G34" s="170">
        <f>ROUND(+F34/C34*100,1)</f>
        <v>34.299999999999997</v>
      </c>
      <c r="H34" s="169">
        <v>30702</v>
      </c>
      <c r="I34" s="170">
        <f t="shared" ref="I34" si="5">ROUND(+H34/C34*100,1)</f>
        <v>87</v>
      </c>
    </row>
    <row r="35" spans="1:9" ht="18.95" customHeight="1">
      <c r="A35" s="476"/>
      <c r="B35" s="193">
        <v>30</v>
      </c>
      <c r="C35" s="171">
        <v>35250</v>
      </c>
      <c r="D35" s="171">
        <v>30995</v>
      </c>
      <c r="E35" s="172">
        <f t="shared" si="3"/>
        <v>87.9</v>
      </c>
      <c r="F35" s="171">
        <v>12120</v>
      </c>
      <c r="G35" s="172">
        <f>ROUND(+F35/C35*100,1)</f>
        <v>34.4</v>
      </c>
      <c r="H35" s="171">
        <v>30699</v>
      </c>
      <c r="I35" s="172">
        <f t="shared" si="4"/>
        <v>87.1</v>
      </c>
    </row>
    <row r="36" spans="1:9" ht="18.95" customHeight="1">
      <c r="A36" s="476"/>
      <c r="B36" s="431" t="s">
        <v>133</v>
      </c>
      <c r="C36" s="173">
        <v>35236</v>
      </c>
      <c r="D36" s="173">
        <v>30993</v>
      </c>
      <c r="E36" s="174">
        <f t="shared" si="3"/>
        <v>88</v>
      </c>
      <c r="F36" s="173">
        <v>12141</v>
      </c>
      <c r="G36" s="174">
        <f>ROUND(+F36/C36*100,1)</f>
        <v>34.5</v>
      </c>
      <c r="H36" s="173">
        <v>30689</v>
      </c>
      <c r="I36" s="174">
        <f t="shared" ref="I36" si="6">ROUND(+H36/C36*100,1)</f>
        <v>87.1</v>
      </c>
    </row>
    <row r="37" spans="1:9" ht="18.95" customHeight="1">
      <c r="A37" s="514"/>
      <c r="B37" s="430" t="s">
        <v>592</v>
      </c>
      <c r="C37" s="171">
        <v>35218</v>
      </c>
      <c r="D37" s="171">
        <v>31008</v>
      </c>
      <c r="E37" s="172">
        <f t="shared" ref="E37" si="7">ROUND(+D37/C37*100,1)</f>
        <v>88</v>
      </c>
      <c r="F37" s="171">
        <v>12185</v>
      </c>
      <c r="G37" s="172">
        <f>ROUND(+F37/C37*100,1)</f>
        <v>34.6</v>
      </c>
      <c r="H37" s="171">
        <v>30691</v>
      </c>
      <c r="I37" s="172">
        <f t="shared" ref="I37" si="8">ROUND(+H37/C37*100,1)</f>
        <v>87.1</v>
      </c>
    </row>
    <row r="38" spans="1:9" ht="18.95" customHeight="1">
      <c r="A38" s="468" t="s">
        <v>593</v>
      </c>
      <c r="B38" s="468"/>
      <c r="C38" s="468"/>
      <c r="D38" s="468"/>
      <c r="E38" s="468"/>
      <c r="F38" s="468"/>
      <c r="G38" s="468"/>
      <c r="H38" s="468"/>
      <c r="I38" s="468"/>
    </row>
    <row r="39" spans="1:9" s="175" customFormat="1" ht="24.95" customHeight="1">
      <c r="A39" s="469" t="s">
        <v>113</v>
      </c>
      <c r="B39" s="470"/>
      <c r="C39" s="470"/>
      <c r="D39" s="470"/>
      <c r="E39" s="470"/>
      <c r="F39" s="470"/>
      <c r="G39" s="470"/>
      <c r="H39" s="470"/>
      <c r="I39" s="470"/>
    </row>
    <row r="40" spans="1:9" s="175" customFormat="1" ht="18.95" customHeight="1">
      <c r="A40" s="470" t="s">
        <v>114</v>
      </c>
      <c r="B40" s="470"/>
      <c r="C40" s="470"/>
      <c r="D40" s="470"/>
      <c r="E40" s="470"/>
      <c r="F40" s="470"/>
      <c r="G40" s="470"/>
      <c r="H40" s="470"/>
      <c r="I40" s="470"/>
    </row>
    <row r="41" spans="1:9" ht="9.9499999999999993" customHeight="1"/>
    <row r="42" spans="1:9" ht="9.9499999999999993" customHeight="1"/>
    <row r="43" spans="1:9" ht="9.9499999999999993" customHeight="1"/>
    <row r="44" spans="1:9" ht="9.9499999999999993" customHeight="1"/>
    <row r="45" spans="1:9" ht="9.9499999999999993" customHeight="1"/>
    <row r="46" spans="1:9" ht="9.9499999999999993" customHeight="1"/>
    <row r="47" spans="1:9" ht="9.9499999999999993" customHeight="1"/>
    <row r="48" spans="1:9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</sheetData>
  <mergeCells count="13">
    <mergeCell ref="A38:I38"/>
    <mergeCell ref="A39:I39"/>
    <mergeCell ref="A40:I40"/>
    <mergeCell ref="A2:I2"/>
    <mergeCell ref="A3:I3"/>
    <mergeCell ref="A4:A7"/>
    <mergeCell ref="B4:B7"/>
    <mergeCell ref="C4:C6"/>
    <mergeCell ref="D4:I4"/>
    <mergeCell ref="D5:E5"/>
    <mergeCell ref="F5:G5"/>
    <mergeCell ref="H5:I5"/>
    <mergeCell ref="A8:A37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97" orientation="portrait" r:id="rId1"/>
  <headerFooter>
    <oddFooter>&amp;C&amp;"ＭＳ ゴシック,標準"&amp;12－ &amp;A 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4D9BF-CAC9-4FB6-9839-20FD46DD19F9}">
  <sheetPr>
    <tabColor rgb="FFFFC000"/>
  </sheetPr>
  <dimension ref="A2:T30"/>
  <sheetViews>
    <sheetView view="pageBreakPreview" topLeftCell="A22" zoomScaleNormal="100" zoomScaleSheetLayoutView="100" zoomScalePageLayoutView="85" workbookViewId="0">
      <selection activeCell="A27" sqref="A27:K27"/>
    </sheetView>
  </sheetViews>
  <sheetFormatPr defaultColWidth="9" defaultRowHeight="18.75"/>
  <cols>
    <col min="1" max="2" width="2.875" style="1" customWidth="1"/>
    <col min="3" max="11" width="7.375" style="1" customWidth="1"/>
    <col min="12" max="16384" width="9" style="1"/>
  </cols>
  <sheetData>
    <row r="2" spans="1:11">
      <c r="A2" s="12" t="s">
        <v>115</v>
      </c>
      <c r="B2" s="12"/>
      <c r="C2" s="12"/>
      <c r="D2" s="12"/>
      <c r="E2" s="12"/>
      <c r="F2" s="62"/>
      <c r="G2" s="62"/>
      <c r="H2" s="62"/>
      <c r="I2" s="62"/>
      <c r="J2" s="62"/>
      <c r="K2" s="62"/>
    </row>
    <row r="3" spans="1:11">
      <c r="A3" s="62"/>
      <c r="B3" s="62"/>
      <c r="C3" s="62"/>
      <c r="D3" s="62"/>
      <c r="E3" s="62"/>
      <c r="F3" s="62"/>
      <c r="G3" s="62"/>
      <c r="H3" s="62"/>
      <c r="I3" s="62"/>
      <c r="J3" s="450" t="s">
        <v>116</v>
      </c>
      <c r="K3" s="450"/>
    </row>
    <row r="4" spans="1:11" ht="30" customHeight="1">
      <c r="A4" s="323"/>
      <c r="B4" s="322" t="s">
        <v>66</v>
      </c>
      <c r="C4" s="489" t="s">
        <v>117</v>
      </c>
      <c r="D4" s="489" t="s">
        <v>118</v>
      </c>
      <c r="E4" s="489" t="s">
        <v>119</v>
      </c>
      <c r="F4" s="489" t="s">
        <v>120</v>
      </c>
      <c r="G4" s="489" t="s">
        <v>121</v>
      </c>
      <c r="H4" s="489" t="s">
        <v>122</v>
      </c>
      <c r="I4" s="489" t="s">
        <v>123</v>
      </c>
      <c r="J4" s="489" t="s">
        <v>124</v>
      </c>
      <c r="K4" s="492" t="s">
        <v>125</v>
      </c>
    </row>
    <row r="5" spans="1:11" ht="30" customHeight="1">
      <c r="A5" s="321" t="s">
        <v>126</v>
      </c>
      <c r="B5" s="320"/>
      <c r="C5" s="490"/>
      <c r="D5" s="491"/>
      <c r="E5" s="491"/>
      <c r="F5" s="491"/>
      <c r="G5" s="491"/>
      <c r="H5" s="491"/>
      <c r="I5" s="491"/>
      <c r="J5" s="491"/>
      <c r="K5" s="490"/>
    </row>
    <row r="6" spans="1:11" ht="20.25" customHeight="1">
      <c r="A6" s="493" t="s">
        <v>127</v>
      </c>
      <c r="B6" s="494"/>
      <c r="C6" s="319">
        <v>103.5</v>
      </c>
      <c r="D6" s="319">
        <v>210.3</v>
      </c>
      <c r="E6" s="319">
        <v>17.3</v>
      </c>
      <c r="F6" s="319">
        <v>2.5</v>
      </c>
      <c r="G6" s="319">
        <v>140.4</v>
      </c>
      <c r="H6" s="319">
        <v>92.8</v>
      </c>
      <c r="I6" s="319">
        <v>8.9</v>
      </c>
      <c r="J6" s="319">
        <v>7.4</v>
      </c>
      <c r="K6" s="318">
        <v>583.1</v>
      </c>
    </row>
    <row r="7" spans="1:11" ht="20.25" customHeight="1">
      <c r="A7" s="481" t="s">
        <v>43</v>
      </c>
      <c r="B7" s="482"/>
      <c r="C7" s="315">
        <v>115.5</v>
      </c>
      <c r="D7" s="315">
        <v>46.2</v>
      </c>
      <c r="E7" s="315">
        <v>5.5</v>
      </c>
      <c r="F7" s="315">
        <v>17</v>
      </c>
      <c r="G7" s="315">
        <v>120.7</v>
      </c>
      <c r="H7" s="315">
        <v>51.8</v>
      </c>
      <c r="I7" s="315">
        <v>13.4</v>
      </c>
      <c r="J7" s="315">
        <v>45.1</v>
      </c>
      <c r="K7" s="314">
        <v>415.2</v>
      </c>
    </row>
    <row r="8" spans="1:11" ht="20.25" customHeight="1">
      <c r="A8" s="481" t="s">
        <v>44</v>
      </c>
      <c r="B8" s="482"/>
      <c r="C8" s="315">
        <v>51</v>
      </c>
      <c r="D8" s="315">
        <v>45.3</v>
      </c>
      <c r="E8" s="315">
        <v>6</v>
      </c>
      <c r="F8" s="315">
        <v>1.7</v>
      </c>
      <c r="G8" s="315">
        <v>48.1</v>
      </c>
      <c r="H8" s="315">
        <v>46.8</v>
      </c>
      <c r="I8" s="315">
        <v>25.6</v>
      </c>
      <c r="J8" s="315">
        <v>40</v>
      </c>
      <c r="K8" s="314">
        <v>264.5</v>
      </c>
    </row>
    <row r="9" spans="1:11" ht="20.25" customHeight="1">
      <c r="A9" s="481" t="s">
        <v>45</v>
      </c>
      <c r="B9" s="482"/>
      <c r="C9" s="315">
        <v>49</v>
      </c>
      <c r="D9" s="315">
        <v>62.8</v>
      </c>
      <c r="E9" s="315">
        <v>7.3</v>
      </c>
      <c r="F9" s="315">
        <v>4.8</v>
      </c>
      <c r="G9" s="315">
        <v>40.6</v>
      </c>
      <c r="H9" s="315">
        <v>47.8</v>
      </c>
      <c r="I9" s="315">
        <v>16.600000000000001</v>
      </c>
      <c r="J9" s="315">
        <v>3.5</v>
      </c>
      <c r="K9" s="314">
        <v>232.4</v>
      </c>
    </row>
    <row r="10" spans="1:11" ht="20.25" customHeight="1">
      <c r="A10" s="481" t="s">
        <v>46</v>
      </c>
      <c r="B10" s="482"/>
      <c r="C10" s="315">
        <v>71.5</v>
      </c>
      <c r="D10" s="315">
        <v>102.5</v>
      </c>
      <c r="E10" s="315">
        <v>22.1</v>
      </c>
      <c r="F10" s="315">
        <v>13.3</v>
      </c>
      <c r="G10" s="315">
        <v>26.8</v>
      </c>
      <c r="H10" s="315">
        <v>86.5</v>
      </c>
      <c r="I10" s="315">
        <v>18.7</v>
      </c>
      <c r="J10" s="315">
        <v>12.3</v>
      </c>
      <c r="K10" s="314">
        <v>353.7</v>
      </c>
    </row>
    <row r="11" spans="1:11" ht="20.25" customHeight="1">
      <c r="A11" s="483" t="s">
        <v>47</v>
      </c>
      <c r="B11" s="484"/>
      <c r="C11" s="317">
        <v>73.099999999999994</v>
      </c>
      <c r="D11" s="317">
        <v>88</v>
      </c>
      <c r="E11" s="317">
        <v>1.4</v>
      </c>
      <c r="F11" s="317">
        <v>3.6</v>
      </c>
      <c r="G11" s="317">
        <v>42.9</v>
      </c>
      <c r="H11" s="317">
        <v>50.3</v>
      </c>
      <c r="I11" s="317">
        <v>14.2</v>
      </c>
      <c r="J11" s="317">
        <v>2.2999999999999998</v>
      </c>
      <c r="K11" s="316">
        <v>275.8</v>
      </c>
    </row>
    <row r="12" spans="1:11" ht="20.25" customHeight="1">
      <c r="A12" s="481" t="s">
        <v>48</v>
      </c>
      <c r="B12" s="482"/>
      <c r="C12" s="315">
        <v>67.3</v>
      </c>
      <c r="D12" s="315">
        <v>6</v>
      </c>
      <c r="E12" s="315">
        <v>0.7</v>
      </c>
      <c r="F12" s="315">
        <v>0.2</v>
      </c>
      <c r="G12" s="315">
        <v>17.399999999999999</v>
      </c>
      <c r="H12" s="315">
        <v>93.2</v>
      </c>
      <c r="I12" s="315">
        <v>13.7</v>
      </c>
      <c r="J12" s="315">
        <v>4.2</v>
      </c>
      <c r="K12" s="314">
        <v>202.6</v>
      </c>
    </row>
    <row r="13" spans="1:11" ht="20.25" customHeight="1">
      <c r="A13" s="481" t="s">
        <v>49</v>
      </c>
      <c r="B13" s="482"/>
      <c r="C13" s="315">
        <v>45.8</v>
      </c>
      <c r="D13" s="315">
        <v>5.8</v>
      </c>
      <c r="E13" s="315">
        <v>0.5</v>
      </c>
      <c r="F13" s="315">
        <v>0.4</v>
      </c>
      <c r="G13" s="315">
        <v>20.3</v>
      </c>
      <c r="H13" s="315">
        <v>81.900000000000006</v>
      </c>
      <c r="I13" s="315">
        <v>10.4</v>
      </c>
      <c r="J13" s="315">
        <v>5.0999999999999996</v>
      </c>
      <c r="K13" s="314">
        <v>170.2</v>
      </c>
    </row>
    <row r="14" spans="1:11" ht="20.25" customHeight="1">
      <c r="A14" s="481" t="s">
        <v>128</v>
      </c>
      <c r="B14" s="482"/>
      <c r="C14" s="315">
        <v>40.799999999999997</v>
      </c>
      <c r="D14" s="315">
        <v>7.9</v>
      </c>
      <c r="E14" s="315">
        <v>0.1</v>
      </c>
      <c r="F14" s="315">
        <v>0.3</v>
      </c>
      <c r="G14" s="315">
        <v>6.2</v>
      </c>
      <c r="H14" s="315">
        <v>58.2</v>
      </c>
      <c r="I14" s="315">
        <v>4.5</v>
      </c>
      <c r="J14" s="315">
        <v>1.9</v>
      </c>
      <c r="K14" s="314">
        <v>119.9</v>
      </c>
    </row>
    <row r="15" spans="1:11" ht="20.25" customHeight="1">
      <c r="A15" s="485" t="s">
        <v>129</v>
      </c>
      <c r="B15" s="486"/>
      <c r="C15" s="313">
        <v>38.700000000000003</v>
      </c>
      <c r="D15" s="313">
        <v>9.3000000000000007</v>
      </c>
      <c r="E15" s="313">
        <v>0.8</v>
      </c>
      <c r="F15" s="313">
        <v>0.2</v>
      </c>
      <c r="G15" s="313">
        <v>3</v>
      </c>
      <c r="H15" s="313">
        <v>61.6</v>
      </c>
      <c r="I15" s="313">
        <v>4.9000000000000004</v>
      </c>
      <c r="J15" s="313">
        <v>3</v>
      </c>
      <c r="K15" s="312">
        <v>121.4</v>
      </c>
    </row>
    <row r="16" spans="1:11" ht="20.25" customHeight="1">
      <c r="A16" s="481" t="s">
        <v>130</v>
      </c>
      <c r="B16" s="482"/>
      <c r="C16" s="315">
        <v>34.4</v>
      </c>
      <c r="D16" s="315">
        <v>8.5</v>
      </c>
      <c r="E16" s="315">
        <v>1.4</v>
      </c>
      <c r="F16" s="315">
        <v>10.3</v>
      </c>
      <c r="G16" s="315">
        <v>0.5</v>
      </c>
      <c r="H16" s="315">
        <v>62.5</v>
      </c>
      <c r="I16" s="315">
        <v>7.2</v>
      </c>
      <c r="J16" s="315">
        <v>0.7</v>
      </c>
      <c r="K16" s="314">
        <v>124.6</v>
      </c>
    </row>
    <row r="17" spans="1:20" ht="20.25" customHeight="1">
      <c r="A17" s="481" t="s">
        <v>131</v>
      </c>
      <c r="B17" s="482"/>
      <c r="C17" s="315">
        <v>29.3</v>
      </c>
      <c r="D17" s="315">
        <v>14.2</v>
      </c>
      <c r="E17" s="315">
        <v>1.4</v>
      </c>
      <c r="F17" s="315">
        <v>1.5</v>
      </c>
      <c r="G17" s="315">
        <v>1.6</v>
      </c>
      <c r="H17" s="315">
        <v>47.4</v>
      </c>
      <c r="I17" s="315">
        <v>5.0999999999999996</v>
      </c>
      <c r="J17" s="315">
        <v>2.5</v>
      </c>
      <c r="K17" s="314">
        <v>103.2</v>
      </c>
    </row>
    <row r="18" spans="1:20" ht="20.25" customHeight="1">
      <c r="A18" s="481" t="s">
        <v>50</v>
      </c>
      <c r="B18" s="482"/>
      <c r="C18" s="315">
        <v>30.6</v>
      </c>
      <c r="D18" s="315">
        <v>4.5999999999999996</v>
      </c>
      <c r="E18" s="315">
        <v>3.1</v>
      </c>
      <c r="F18" s="315">
        <v>0.1</v>
      </c>
      <c r="G18" s="315">
        <v>0.4</v>
      </c>
      <c r="H18" s="315">
        <v>48.1</v>
      </c>
      <c r="I18" s="315">
        <v>3.1</v>
      </c>
      <c r="J18" s="315">
        <v>0.2</v>
      </c>
      <c r="K18" s="314">
        <v>91</v>
      </c>
    </row>
    <row r="19" spans="1:20" ht="20.25" customHeight="1">
      <c r="A19" s="481" t="s">
        <v>132</v>
      </c>
      <c r="B19" s="482"/>
      <c r="C19" s="315">
        <v>27.2</v>
      </c>
      <c r="D19" s="315">
        <v>3</v>
      </c>
      <c r="E19" s="315">
        <v>0.4</v>
      </c>
      <c r="F19" s="315">
        <v>0.5</v>
      </c>
      <c r="G19" s="315">
        <v>0.5</v>
      </c>
      <c r="H19" s="315">
        <v>41.5</v>
      </c>
      <c r="I19" s="315">
        <v>2.2000000000000002</v>
      </c>
      <c r="J19" s="315">
        <v>13.1</v>
      </c>
      <c r="K19" s="314">
        <v>88.9</v>
      </c>
    </row>
    <row r="20" spans="1:20" ht="20.25" customHeight="1">
      <c r="A20" s="485" t="s">
        <v>51</v>
      </c>
      <c r="B20" s="486"/>
      <c r="C20" s="313">
        <v>30.9</v>
      </c>
      <c r="D20" s="313">
        <v>1.6</v>
      </c>
      <c r="E20" s="313">
        <v>1.4</v>
      </c>
      <c r="F20" s="313">
        <v>0.5</v>
      </c>
      <c r="G20" s="313">
        <v>0.2</v>
      </c>
      <c r="H20" s="313">
        <v>47.1</v>
      </c>
      <c r="I20" s="313">
        <v>10.199999999999999</v>
      </c>
      <c r="J20" s="313">
        <v>2.7</v>
      </c>
      <c r="K20" s="312">
        <v>94.5</v>
      </c>
    </row>
    <row r="21" spans="1:20" ht="20.25" customHeight="1">
      <c r="A21" s="481" t="s">
        <v>52</v>
      </c>
      <c r="B21" s="482"/>
      <c r="C21" s="309">
        <v>40.799999999999997</v>
      </c>
      <c r="D21" s="309">
        <v>1.9</v>
      </c>
      <c r="E21" s="309">
        <v>2.2000000000000002</v>
      </c>
      <c r="F21" s="309">
        <v>2</v>
      </c>
      <c r="G21" s="309">
        <v>1.7</v>
      </c>
      <c r="H21" s="309">
        <v>44.5</v>
      </c>
      <c r="I21" s="309">
        <v>4</v>
      </c>
      <c r="J21" s="309">
        <v>3.7</v>
      </c>
      <c r="K21" s="309">
        <v>100.9</v>
      </c>
    </row>
    <row r="22" spans="1:20" ht="20.25" customHeight="1">
      <c r="A22" s="481" t="s">
        <v>53</v>
      </c>
      <c r="B22" s="482"/>
      <c r="C22" s="309">
        <v>37</v>
      </c>
      <c r="D22" s="309">
        <v>10.1</v>
      </c>
      <c r="E22" s="309">
        <v>0</v>
      </c>
      <c r="F22" s="309">
        <v>0.9</v>
      </c>
      <c r="G22" s="309">
        <v>11.9</v>
      </c>
      <c r="H22" s="309">
        <v>62.5</v>
      </c>
      <c r="I22" s="309">
        <v>1.6</v>
      </c>
      <c r="J22" s="309">
        <v>5.6</v>
      </c>
      <c r="K22" s="309">
        <v>129.69999999999999</v>
      </c>
    </row>
    <row r="23" spans="1:20" ht="20.25" customHeight="1">
      <c r="A23" s="481" t="s">
        <v>54</v>
      </c>
      <c r="B23" s="482"/>
      <c r="C23" s="309">
        <v>40.299999999999997</v>
      </c>
      <c r="D23" s="309">
        <v>13.1</v>
      </c>
      <c r="E23" s="309">
        <v>2.8</v>
      </c>
      <c r="F23" s="309">
        <v>0.3</v>
      </c>
      <c r="G23" s="309">
        <v>5.8</v>
      </c>
      <c r="H23" s="309">
        <v>53.6</v>
      </c>
      <c r="I23" s="309">
        <v>2.6</v>
      </c>
      <c r="J23" s="309">
        <v>14.7</v>
      </c>
      <c r="K23" s="309">
        <v>133.30000000000001</v>
      </c>
    </row>
    <row r="24" spans="1:20" ht="20.25" customHeight="1">
      <c r="A24" s="481" t="s">
        <v>55</v>
      </c>
      <c r="B24" s="482"/>
      <c r="C24" s="309">
        <v>34.299999999999997</v>
      </c>
      <c r="D24" s="309">
        <v>4.5</v>
      </c>
      <c r="E24" s="309">
        <v>0.7</v>
      </c>
      <c r="F24" s="309">
        <v>0.1</v>
      </c>
      <c r="G24" s="309">
        <v>4.4000000000000004</v>
      </c>
      <c r="H24" s="309">
        <v>62</v>
      </c>
      <c r="I24" s="309">
        <v>0.7</v>
      </c>
      <c r="J24" s="309">
        <v>14.3</v>
      </c>
      <c r="K24" s="309">
        <v>121</v>
      </c>
    </row>
    <row r="25" spans="1:20" ht="20.25" customHeight="1">
      <c r="A25" s="481" t="s">
        <v>56</v>
      </c>
      <c r="B25" s="482"/>
      <c r="C25" s="309">
        <v>42.3</v>
      </c>
      <c r="D25" s="309">
        <v>29.3</v>
      </c>
      <c r="E25" s="309">
        <v>0</v>
      </c>
      <c r="F25" s="309">
        <v>0.6</v>
      </c>
      <c r="G25" s="309">
        <v>16.7</v>
      </c>
      <c r="H25" s="309">
        <v>127</v>
      </c>
      <c r="I25" s="309">
        <v>38.1</v>
      </c>
      <c r="J25" s="309">
        <v>0</v>
      </c>
      <c r="K25" s="309">
        <v>253.9</v>
      </c>
      <c r="L25" s="311"/>
      <c r="M25" s="310"/>
      <c r="N25" s="310"/>
      <c r="O25" s="310"/>
      <c r="P25" s="310"/>
      <c r="Q25" s="310"/>
      <c r="R25" s="310"/>
      <c r="S25" s="310"/>
      <c r="T25" s="310"/>
    </row>
    <row r="26" spans="1:20" ht="20.25" customHeight="1">
      <c r="A26" s="481" t="s">
        <v>57</v>
      </c>
      <c r="B26" s="482"/>
      <c r="C26" s="309">
        <v>37.9</v>
      </c>
      <c r="D26" s="309">
        <v>9.5</v>
      </c>
      <c r="E26" s="309">
        <v>0.1</v>
      </c>
      <c r="F26" s="309">
        <v>2.2000000000000002</v>
      </c>
      <c r="G26" s="309">
        <v>16.100000000000001</v>
      </c>
      <c r="H26" s="309">
        <v>89</v>
      </c>
      <c r="I26" s="309">
        <v>8.1</v>
      </c>
      <c r="J26" s="309">
        <v>0.1</v>
      </c>
      <c r="K26" s="309">
        <v>162.9</v>
      </c>
    </row>
    <row r="27" spans="1:20" ht="20.25" customHeight="1">
      <c r="A27" s="487" t="s">
        <v>133</v>
      </c>
      <c r="B27" s="488"/>
      <c r="C27" s="308">
        <v>41.939299999999996</v>
      </c>
      <c r="D27" s="308">
        <v>16.081100000000003</v>
      </c>
      <c r="E27" s="308">
        <v>0.6714</v>
      </c>
      <c r="F27" s="308">
        <v>4.5999999999999999E-2</v>
      </c>
      <c r="G27" s="308">
        <v>0.31459999999999999</v>
      </c>
      <c r="H27" s="308">
        <v>72.857799999999997</v>
      </c>
      <c r="I27" s="308">
        <v>5.4</v>
      </c>
      <c r="J27" s="308">
        <v>0.1</v>
      </c>
      <c r="K27" s="308">
        <f>SUM(C27:J27)</f>
        <v>137.41019999999997</v>
      </c>
      <c r="L27" s="307"/>
      <c r="M27" s="307"/>
      <c r="N27" s="307"/>
      <c r="O27" s="307"/>
      <c r="P27" s="307"/>
      <c r="Q27" s="307"/>
      <c r="R27" s="307"/>
      <c r="S27" s="307"/>
    </row>
    <row r="28" spans="1:20">
      <c r="A28" s="70"/>
      <c r="B28" s="70"/>
      <c r="C28" s="70"/>
      <c r="D28" s="70"/>
      <c r="E28" s="70"/>
      <c r="F28" s="70"/>
      <c r="G28" s="70"/>
      <c r="H28" s="70"/>
      <c r="I28" s="70"/>
      <c r="J28" s="71"/>
      <c r="K28" s="75" t="s">
        <v>134</v>
      </c>
      <c r="L28" s="307"/>
      <c r="M28" s="307"/>
      <c r="N28" s="307"/>
      <c r="O28" s="307"/>
      <c r="P28" s="307"/>
      <c r="Q28" s="307"/>
      <c r="R28" s="307"/>
      <c r="S28" s="307"/>
      <c r="T28" s="307"/>
    </row>
    <row r="29" spans="1:20">
      <c r="A29" s="70" t="s">
        <v>135</v>
      </c>
      <c r="B29" s="70"/>
      <c r="C29" s="70"/>
      <c r="D29" s="70"/>
      <c r="E29" s="70"/>
      <c r="F29" s="70"/>
      <c r="G29" s="70"/>
      <c r="H29" s="70"/>
      <c r="I29" s="70"/>
      <c r="J29" s="75"/>
      <c r="K29" s="75"/>
    </row>
    <row r="30" spans="1:20">
      <c r="C30" s="62"/>
      <c r="D30" s="62"/>
    </row>
  </sheetData>
  <mergeCells count="32">
    <mergeCell ref="A27:B27"/>
    <mergeCell ref="J3:K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3:B13"/>
    <mergeCell ref="A6:B6"/>
    <mergeCell ref="A7:B7"/>
    <mergeCell ref="A8:B8"/>
    <mergeCell ref="A9:B9"/>
    <mergeCell ref="A12:B12"/>
    <mergeCell ref="A26:B26"/>
    <mergeCell ref="A10:B10"/>
    <mergeCell ref="A11:B11"/>
    <mergeCell ref="A25:B25"/>
    <mergeCell ref="A14:B14"/>
    <mergeCell ref="A24:B24"/>
    <mergeCell ref="A16:B16"/>
    <mergeCell ref="A15:B15"/>
    <mergeCell ref="A23:B23"/>
    <mergeCell ref="A17:B17"/>
    <mergeCell ref="A18:B18"/>
    <mergeCell ref="A19:B19"/>
    <mergeCell ref="A20:B20"/>
    <mergeCell ref="A21:B21"/>
    <mergeCell ref="A22:B22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99" orientation="portrait" r:id="rId1"/>
  <headerFooter>
    <oddFooter>&amp;C&amp;"ＭＳ ゴシック,標準"&amp;12－ &amp;A 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8B9D2-D99B-4217-9D34-F7C6F8DF01B6}">
  <sheetPr>
    <tabColor rgb="FFFFC000"/>
  </sheetPr>
  <dimension ref="A2:N35"/>
  <sheetViews>
    <sheetView view="pageBreakPreview" topLeftCell="A19" zoomScaleNormal="100" zoomScaleSheetLayoutView="100" zoomScalePageLayoutView="85" workbookViewId="0">
      <selection activeCell="A27" sqref="A27:K27"/>
    </sheetView>
  </sheetViews>
  <sheetFormatPr defaultColWidth="9" defaultRowHeight="18.75"/>
  <cols>
    <col min="1" max="2" width="3.125" style="1" customWidth="1"/>
    <col min="3" max="13" width="6.125" style="1" customWidth="1"/>
    <col min="14" max="16384" width="9" style="1"/>
  </cols>
  <sheetData>
    <row r="2" spans="1:13">
      <c r="A2" s="12" t="s">
        <v>136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346"/>
      <c r="M3" s="345" t="s">
        <v>137</v>
      </c>
    </row>
    <row r="4" spans="1:13" ht="27.75" customHeight="1">
      <c r="A4" s="495" t="s">
        <v>138</v>
      </c>
      <c r="B4" s="496"/>
      <c r="C4" s="495" t="s">
        <v>139</v>
      </c>
      <c r="D4" s="496"/>
      <c r="E4" s="495" t="s">
        <v>140</v>
      </c>
      <c r="F4" s="496"/>
      <c r="G4" s="495" t="s">
        <v>141</v>
      </c>
      <c r="H4" s="496"/>
      <c r="I4" s="495" t="s">
        <v>142</v>
      </c>
      <c r="J4" s="497"/>
      <c r="K4" s="489" t="s">
        <v>143</v>
      </c>
      <c r="L4" s="444" t="s">
        <v>144</v>
      </c>
      <c r="M4" s="446"/>
    </row>
    <row r="5" spans="1:13" ht="28.5" customHeight="1">
      <c r="A5" s="323"/>
      <c r="B5" s="344" t="s">
        <v>66</v>
      </c>
      <c r="C5" s="492" t="s">
        <v>145</v>
      </c>
      <c r="D5" s="492" t="s">
        <v>146</v>
      </c>
      <c r="E5" s="492" t="s">
        <v>145</v>
      </c>
      <c r="F5" s="492" t="s">
        <v>146</v>
      </c>
      <c r="G5" s="492" t="s">
        <v>145</v>
      </c>
      <c r="H5" s="492" t="s">
        <v>146</v>
      </c>
      <c r="I5" s="492" t="s">
        <v>145</v>
      </c>
      <c r="J5" s="492" t="s">
        <v>146</v>
      </c>
      <c r="K5" s="498"/>
      <c r="L5" s="492" t="s">
        <v>145</v>
      </c>
      <c r="M5" s="492" t="s">
        <v>146</v>
      </c>
    </row>
    <row r="6" spans="1:13" ht="28.5" customHeight="1">
      <c r="A6" s="321" t="s">
        <v>126</v>
      </c>
      <c r="B6" s="320"/>
      <c r="C6" s="490"/>
      <c r="D6" s="490"/>
      <c r="E6" s="490"/>
      <c r="F6" s="490"/>
      <c r="G6" s="490"/>
      <c r="H6" s="490"/>
      <c r="I6" s="490"/>
      <c r="J6" s="490"/>
      <c r="K6" s="491"/>
      <c r="L6" s="490"/>
      <c r="M6" s="490"/>
    </row>
    <row r="7" spans="1:13" ht="20.25" customHeight="1">
      <c r="A7" s="493" t="s">
        <v>127</v>
      </c>
      <c r="B7" s="494"/>
      <c r="C7" s="343">
        <v>756</v>
      </c>
      <c r="D7" s="342">
        <v>50.5</v>
      </c>
      <c r="E7" s="341">
        <v>2342</v>
      </c>
      <c r="F7" s="342">
        <v>340.9</v>
      </c>
      <c r="G7" s="343">
        <v>105</v>
      </c>
      <c r="H7" s="342">
        <v>10.6</v>
      </c>
      <c r="I7" s="343">
        <v>265</v>
      </c>
      <c r="J7" s="342">
        <v>17.5</v>
      </c>
      <c r="K7" s="342">
        <v>164.1</v>
      </c>
      <c r="L7" s="341">
        <v>3468</v>
      </c>
      <c r="M7" s="340">
        <v>583.1</v>
      </c>
    </row>
    <row r="8" spans="1:13" ht="20.25" customHeight="1">
      <c r="A8" s="481" t="s">
        <v>43</v>
      </c>
      <c r="B8" s="482"/>
      <c r="C8" s="330">
        <v>656</v>
      </c>
      <c r="D8" s="328">
        <v>42.8</v>
      </c>
      <c r="E8" s="329">
        <v>1430</v>
      </c>
      <c r="F8" s="328">
        <v>199.2</v>
      </c>
      <c r="G8" s="330">
        <v>145</v>
      </c>
      <c r="H8" s="328">
        <v>8.1</v>
      </c>
      <c r="I8" s="330">
        <v>387</v>
      </c>
      <c r="J8" s="328">
        <v>17</v>
      </c>
      <c r="K8" s="328">
        <v>148.1</v>
      </c>
      <c r="L8" s="329">
        <v>2618</v>
      </c>
      <c r="M8" s="331">
        <v>415.2</v>
      </c>
    </row>
    <row r="9" spans="1:13" ht="20.25" customHeight="1">
      <c r="A9" s="481" t="s">
        <v>44</v>
      </c>
      <c r="B9" s="482"/>
      <c r="C9" s="330">
        <v>625</v>
      </c>
      <c r="D9" s="328">
        <v>46.9</v>
      </c>
      <c r="E9" s="329">
        <v>1078</v>
      </c>
      <c r="F9" s="328">
        <v>109.9</v>
      </c>
      <c r="G9" s="330">
        <v>122</v>
      </c>
      <c r="H9" s="328">
        <v>6.5</v>
      </c>
      <c r="I9" s="330">
        <v>399</v>
      </c>
      <c r="J9" s="328">
        <v>18.7</v>
      </c>
      <c r="K9" s="328">
        <v>82.5</v>
      </c>
      <c r="L9" s="329">
        <v>2224</v>
      </c>
      <c r="M9" s="331">
        <v>264.5</v>
      </c>
    </row>
    <row r="10" spans="1:13" ht="20.25" customHeight="1">
      <c r="A10" s="481" t="s">
        <v>45</v>
      </c>
      <c r="B10" s="482"/>
      <c r="C10" s="330">
        <v>419</v>
      </c>
      <c r="D10" s="328">
        <v>30</v>
      </c>
      <c r="E10" s="329">
        <v>1095</v>
      </c>
      <c r="F10" s="328">
        <v>118.6</v>
      </c>
      <c r="G10" s="330">
        <v>161</v>
      </c>
      <c r="H10" s="328">
        <v>9.1999999999999993</v>
      </c>
      <c r="I10" s="330">
        <v>277</v>
      </c>
      <c r="J10" s="328">
        <v>12.7</v>
      </c>
      <c r="K10" s="328">
        <v>61.9</v>
      </c>
      <c r="L10" s="329">
        <v>1952</v>
      </c>
      <c r="M10" s="331">
        <v>232.4</v>
      </c>
    </row>
    <row r="11" spans="1:13" ht="20.25" customHeight="1">
      <c r="A11" s="481" t="s">
        <v>46</v>
      </c>
      <c r="B11" s="482"/>
      <c r="C11" s="330">
        <v>464</v>
      </c>
      <c r="D11" s="328">
        <v>36.9</v>
      </c>
      <c r="E11" s="329">
        <v>1255</v>
      </c>
      <c r="F11" s="328">
        <v>203.2</v>
      </c>
      <c r="G11" s="330">
        <v>181</v>
      </c>
      <c r="H11" s="328">
        <v>10.8</v>
      </c>
      <c r="I11" s="330">
        <v>252</v>
      </c>
      <c r="J11" s="328">
        <v>11.1</v>
      </c>
      <c r="K11" s="328">
        <v>91.8</v>
      </c>
      <c r="L11" s="329">
        <v>2152</v>
      </c>
      <c r="M11" s="331">
        <v>353.7</v>
      </c>
    </row>
    <row r="12" spans="1:13" ht="20.25" customHeight="1">
      <c r="A12" s="483" t="s">
        <v>47</v>
      </c>
      <c r="B12" s="484"/>
      <c r="C12" s="339">
        <v>482</v>
      </c>
      <c r="D12" s="338">
        <v>34.5</v>
      </c>
      <c r="E12" s="337">
        <v>1059</v>
      </c>
      <c r="F12" s="338">
        <v>152</v>
      </c>
      <c r="G12" s="339">
        <v>184</v>
      </c>
      <c r="H12" s="338">
        <v>10.6</v>
      </c>
      <c r="I12" s="339">
        <v>191</v>
      </c>
      <c r="J12" s="338">
        <v>12.4</v>
      </c>
      <c r="K12" s="338">
        <v>66.400000000000006</v>
      </c>
      <c r="L12" s="337">
        <v>1916</v>
      </c>
      <c r="M12" s="336">
        <v>275.8</v>
      </c>
    </row>
    <row r="13" spans="1:13" ht="20.25" customHeight="1">
      <c r="A13" s="481" t="s">
        <v>48</v>
      </c>
      <c r="B13" s="482"/>
      <c r="C13" s="330">
        <v>377</v>
      </c>
      <c r="D13" s="328">
        <v>27.5</v>
      </c>
      <c r="E13" s="329">
        <v>925</v>
      </c>
      <c r="F13" s="328">
        <v>109.4</v>
      </c>
      <c r="G13" s="330">
        <v>129</v>
      </c>
      <c r="H13" s="328">
        <v>7.8</v>
      </c>
      <c r="I13" s="330">
        <v>222</v>
      </c>
      <c r="J13" s="328">
        <v>18.8</v>
      </c>
      <c r="K13" s="328">
        <v>39.200000000000003</v>
      </c>
      <c r="L13" s="329">
        <v>1653</v>
      </c>
      <c r="M13" s="331">
        <v>202.6</v>
      </c>
    </row>
    <row r="14" spans="1:13" ht="20.25" customHeight="1">
      <c r="A14" s="481" t="s">
        <v>49</v>
      </c>
      <c r="B14" s="482"/>
      <c r="C14" s="330">
        <v>285</v>
      </c>
      <c r="D14" s="328">
        <v>18.399999999999999</v>
      </c>
      <c r="E14" s="329">
        <v>707</v>
      </c>
      <c r="F14" s="328">
        <v>76.2</v>
      </c>
      <c r="G14" s="330">
        <v>125</v>
      </c>
      <c r="H14" s="328">
        <v>7.7</v>
      </c>
      <c r="I14" s="330">
        <v>339</v>
      </c>
      <c r="J14" s="328">
        <v>25.7</v>
      </c>
      <c r="K14" s="328">
        <v>42.2</v>
      </c>
      <c r="L14" s="329">
        <v>1456</v>
      </c>
      <c r="M14" s="331">
        <v>170.2</v>
      </c>
    </row>
    <row r="15" spans="1:13" ht="20.25" customHeight="1">
      <c r="A15" s="481" t="s">
        <v>128</v>
      </c>
      <c r="B15" s="482"/>
      <c r="C15" s="330">
        <v>242</v>
      </c>
      <c r="D15" s="328">
        <v>14.9</v>
      </c>
      <c r="E15" s="329">
        <v>633</v>
      </c>
      <c r="F15" s="328">
        <v>68.8</v>
      </c>
      <c r="G15" s="330">
        <v>41</v>
      </c>
      <c r="H15" s="328">
        <v>2.9</v>
      </c>
      <c r="I15" s="330">
        <v>273</v>
      </c>
      <c r="J15" s="328">
        <v>13.5</v>
      </c>
      <c r="K15" s="328">
        <v>19.899999999999999</v>
      </c>
      <c r="L15" s="329">
        <v>1189</v>
      </c>
      <c r="M15" s="331">
        <v>119.9</v>
      </c>
    </row>
    <row r="16" spans="1:13" ht="20.25" customHeight="1">
      <c r="A16" s="485" t="s">
        <v>129</v>
      </c>
      <c r="B16" s="486"/>
      <c r="C16" s="335">
        <v>186</v>
      </c>
      <c r="D16" s="334">
        <v>12.3</v>
      </c>
      <c r="E16" s="333">
        <v>571</v>
      </c>
      <c r="F16" s="334">
        <v>67.599999999999994</v>
      </c>
      <c r="G16" s="335">
        <v>109</v>
      </c>
      <c r="H16" s="334">
        <v>6.8</v>
      </c>
      <c r="I16" s="335">
        <v>260</v>
      </c>
      <c r="J16" s="334">
        <v>12.2</v>
      </c>
      <c r="K16" s="334">
        <v>22.4</v>
      </c>
      <c r="L16" s="333">
        <v>1126</v>
      </c>
      <c r="M16" s="332">
        <v>121.4</v>
      </c>
    </row>
    <row r="17" spans="1:14" ht="20.25" customHeight="1">
      <c r="A17" s="483" t="s">
        <v>130</v>
      </c>
      <c r="B17" s="484"/>
      <c r="C17" s="339">
        <v>179</v>
      </c>
      <c r="D17" s="338">
        <v>11.5</v>
      </c>
      <c r="E17" s="337">
        <v>566</v>
      </c>
      <c r="F17" s="338">
        <v>72.3</v>
      </c>
      <c r="G17" s="339">
        <v>68</v>
      </c>
      <c r="H17" s="338">
        <v>4.7</v>
      </c>
      <c r="I17" s="339">
        <v>281</v>
      </c>
      <c r="J17" s="338">
        <v>13.9</v>
      </c>
      <c r="K17" s="338">
        <v>22.3</v>
      </c>
      <c r="L17" s="337">
        <v>1094</v>
      </c>
      <c r="M17" s="336">
        <v>124.6</v>
      </c>
    </row>
    <row r="18" spans="1:14" ht="20.25" customHeight="1">
      <c r="A18" s="481" t="s">
        <v>131</v>
      </c>
      <c r="B18" s="482"/>
      <c r="C18" s="330">
        <v>182</v>
      </c>
      <c r="D18" s="328">
        <v>10.8</v>
      </c>
      <c r="E18" s="329">
        <v>505</v>
      </c>
      <c r="F18" s="328">
        <v>60.8</v>
      </c>
      <c r="G18" s="330">
        <v>64</v>
      </c>
      <c r="H18" s="328">
        <v>3</v>
      </c>
      <c r="I18" s="330">
        <v>271</v>
      </c>
      <c r="J18" s="328">
        <v>13.1</v>
      </c>
      <c r="K18" s="328">
        <v>15.5</v>
      </c>
      <c r="L18" s="329">
        <v>1022</v>
      </c>
      <c r="M18" s="331">
        <v>103.2</v>
      </c>
    </row>
    <row r="19" spans="1:14" ht="20.25" customHeight="1">
      <c r="A19" s="481" t="s">
        <v>50</v>
      </c>
      <c r="B19" s="482"/>
      <c r="C19" s="330">
        <v>148</v>
      </c>
      <c r="D19" s="328">
        <v>8.1</v>
      </c>
      <c r="E19" s="329">
        <v>513</v>
      </c>
      <c r="F19" s="328">
        <v>59.6</v>
      </c>
      <c r="G19" s="330">
        <v>71</v>
      </c>
      <c r="H19" s="328">
        <v>4.3</v>
      </c>
      <c r="I19" s="330">
        <v>276</v>
      </c>
      <c r="J19" s="328">
        <v>13.4</v>
      </c>
      <c r="K19" s="328">
        <v>5.6</v>
      </c>
      <c r="L19" s="329">
        <v>1008</v>
      </c>
      <c r="M19" s="331">
        <v>91</v>
      </c>
    </row>
    <row r="20" spans="1:14" ht="20.25" customHeight="1">
      <c r="A20" s="481" t="s">
        <v>132</v>
      </c>
      <c r="B20" s="482"/>
      <c r="C20" s="330">
        <v>132</v>
      </c>
      <c r="D20" s="328">
        <v>6.5</v>
      </c>
      <c r="E20" s="329">
        <v>483</v>
      </c>
      <c r="F20" s="328">
        <v>45.8</v>
      </c>
      <c r="G20" s="330">
        <v>64</v>
      </c>
      <c r="H20" s="328">
        <v>3.1</v>
      </c>
      <c r="I20" s="330">
        <v>299</v>
      </c>
      <c r="J20" s="328">
        <v>13.4</v>
      </c>
      <c r="K20" s="328">
        <v>18.7</v>
      </c>
      <c r="L20" s="329">
        <v>978</v>
      </c>
      <c r="M20" s="331">
        <v>87.5</v>
      </c>
    </row>
    <row r="21" spans="1:14" ht="20.25" customHeight="1">
      <c r="A21" s="485" t="s">
        <v>51</v>
      </c>
      <c r="B21" s="486"/>
      <c r="C21" s="335">
        <v>138</v>
      </c>
      <c r="D21" s="334">
        <v>6.7</v>
      </c>
      <c r="E21" s="333">
        <v>477</v>
      </c>
      <c r="F21" s="334">
        <v>46</v>
      </c>
      <c r="G21" s="335">
        <v>60</v>
      </c>
      <c r="H21" s="334">
        <v>3.2</v>
      </c>
      <c r="I21" s="335">
        <v>331</v>
      </c>
      <c r="J21" s="334">
        <v>15</v>
      </c>
      <c r="K21" s="334">
        <v>23.1</v>
      </c>
      <c r="L21" s="333">
        <v>1006</v>
      </c>
      <c r="M21" s="332">
        <v>94</v>
      </c>
    </row>
    <row r="22" spans="1:14" ht="20.25" customHeight="1">
      <c r="A22" s="481" t="s">
        <v>52</v>
      </c>
      <c r="B22" s="482"/>
      <c r="C22" s="330">
        <v>125</v>
      </c>
      <c r="D22" s="328">
        <v>5.3</v>
      </c>
      <c r="E22" s="329">
        <v>533</v>
      </c>
      <c r="F22" s="328">
        <v>52.1</v>
      </c>
      <c r="G22" s="330">
        <v>68</v>
      </c>
      <c r="H22" s="328">
        <v>4.2</v>
      </c>
      <c r="I22" s="330">
        <v>422</v>
      </c>
      <c r="J22" s="328">
        <v>17.8</v>
      </c>
      <c r="K22" s="328">
        <v>19.399999999999999</v>
      </c>
      <c r="L22" s="329">
        <v>1148</v>
      </c>
      <c r="M22" s="331">
        <v>98.8</v>
      </c>
    </row>
    <row r="23" spans="1:14" ht="20.25" customHeight="1">
      <c r="A23" s="481" t="s">
        <v>53</v>
      </c>
      <c r="B23" s="501"/>
      <c r="C23" s="330">
        <v>121</v>
      </c>
      <c r="D23" s="328">
        <v>7.3</v>
      </c>
      <c r="E23" s="329">
        <v>469</v>
      </c>
      <c r="F23" s="328">
        <v>72</v>
      </c>
      <c r="G23" s="330">
        <v>68</v>
      </c>
      <c r="H23" s="328">
        <v>3.5</v>
      </c>
      <c r="I23" s="330">
        <v>337</v>
      </c>
      <c r="J23" s="328">
        <v>16.2</v>
      </c>
      <c r="K23" s="328">
        <v>30.7</v>
      </c>
      <c r="L23" s="329">
        <v>995</v>
      </c>
      <c r="M23" s="331">
        <v>129.69999999999999</v>
      </c>
      <c r="N23" s="324"/>
    </row>
    <row r="24" spans="1:14" ht="20.25" customHeight="1">
      <c r="A24" s="481" t="s">
        <v>54</v>
      </c>
      <c r="B24" s="482"/>
      <c r="C24" s="330">
        <v>99</v>
      </c>
      <c r="D24" s="328">
        <v>4.8</v>
      </c>
      <c r="E24" s="329">
        <v>532</v>
      </c>
      <c r="F24" s="328">
        <v>80.5</v>
      </c>
      <c r="G24" s="330">
        <v>68</v>
      </c>
      <c r="H24" s="328">
        <v>3.5</v>
      </c>
      <c r="I24" s="330">
        <v>335</v>
      </c>
      <c r="J24" s="328">
        <v>14.3</v>
      </c>
      <c r="K24" s="328">
        <v>30.3</v>
      </c>
      <c r="L24" s="329">
        <v>1034</v>
      </c>
      <c r="M24" s="331">
        <v>133.30000000000001</v>
      </c>
      <c r="N24" s="324"/>
    </row>
    <row r="25" spans="1:14" ht="20.25" customHeight="1">
      <c r="A25" s="499" t="s">
        <v>55</v>
      </c>
      <c r="B25" s="500"/>
      <c r="C25" s="330">
        <v>74</v>
      </c>
      <c r="D25" s="328">
        <v>4.0999999999999996</v>
      </c>
      <c r="E25" s="329">
        <v>465</v>
      </c>
      <c r="F25" s="328">
        <v>72</v>
      </c>
      <c r="G25" s="330">
        <v>75</v>
      </c>
      <c r="H25" s="328">
        <v>4.7</v>
      </c>
      <c r="I25" s="330">
        <v>355</v>
      </c>
      <c r="J25" s="328">
        <v>16.7</v>
      </c>
      <c r="K25" s="328">
        <v>22.3</v>
      </c>
      <c r="L25" s="329">
        <v>969</v>
      </c>
      <c r="M25" s="328">
        <v>119.8</v>
      </c>
      <c r="N25" s="324"/>
    </row>
    <row r="26" spans="1:14" ht="20.25" customHeight="1">
      <c r="A26" s="499" t="s">
        <v>56</v>
      </c>
      <c r="B26" s="500"/>
      <c r="C26" s="330">
        <v>66</v>
      </c>
      <c r="D26" s="328">
        <v>3.3</v>
      </c>
      <c r="E26" s="329">
        <v>596</v>
      </c>
      <c r="F26" s="328">
        <v>160.6</v>
      </c>
      <c r="G26" s="330">
        <v>73</v>
      </c>
      <c r="H26" s="328">
        <v>5.0999999999999996</v>
      </c>
      <c r="I26" s="330">
        <v>316</v>
      </c>
      <c r="J26" s="328">
        <v>15.6</v>
      </c>
      <c r="K26" s="328">
        <v>69.400000000000006</v>
      </c>
      <c r="L26" s="329">
        <v>1051</v>
      </c>
      <c r="M26" s="328">
        <v>254</v>
      </c>
      <c r="N26" s="324"/>
    </row>
    <row r="27" spans="1:14" ht="20.25" customHeight="1">
      <c r="A27" s="499" t="s">
        <v>57</v>
      </c>
      <c r="B27" s="500"/>
      <c r="C27" s="330">
        <v>49</v>
      </c>
      <c r="D27" s="328">
        <v>2.5079000000000002</v>
      </c>
      <c r="E27" s="329">
        <v>554</v>
      </c>
      <c r="F27" s="328">
        <v>101.87920000000001</v>
      </c>
      <c r="G27" s="330">
        <v>38</v>
      </c>
      <c r="H27" s="328">
        <v>2.3525999999999998</v>
      </c>
      <c r="I27" s="330">
        <v>351</v>
      </c>
      <c r="J27" s="328">
        <v>17.997299999999999</v>
      </c>
      <c r="K27" s="328">
        <v>38.208500000000001</v>
      </c>
      <c r="L27" s="329">
        <v>992</v>
      </c>
      <c r="M27" s="328">
        <v>162.9</v>
      </c>
      <c r="N27" s="324"/>
    </row>
    <row r="28" spans="1:14" ht="20.25" customHeight="1">
      <c r="A28" s="502" t="s">
        <v>133</v>
      </c>
      <c r="B28" s="503"/>
      <c r="C28" s="327">
        <v>101</v>
      </c>
      <c r="D28" s="325">
        <v>5.9</v>
      </c>
      <c r="E28" s="326">
        <v>595</v>
      </c>
      <c r="F28" s="325">
        <v>100.6</v>
      </c>
      <c r="G28" s="327">
        <v>57</v>
      </c>
      <c r="H28" s="325">
        <v>2.7</v>
      </c>
      <c r="I28" s="327">
        <v>247</v>
      </c>
      <c r="J28" s="325">
        <v>11.4</v>
      </c>
      <c r="K28" s="325">
        <v>16.8</v>
      </c>
      <c r="L28" s="326">
        <f>C28+E28+G28+I28</f>
        <v>1000</v>
      </c>
      <c r="M28" s="325">
        <f>D28+F28+H28+J28+K28</f>
        <v>137.4</v>
      </c>
      <c r="N28" s="324"/>
    </row>
    <row r="29" spans="1:14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5" t="s">
        <v>134</v>
      </c>
    </row>
    <row r="30" spans="1:14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14">
      <c r="A31" s="436" t="s">
        <v>147</v>
      </c>
      <c r="B31" s="436"/>
      <c r="C31" s="436"/>
      <c r="D31" s="436"/>
      <c r="E31" s="436"/>
      <c r="F31" s="70"/>
      <c r="G31" s="70"/>
      <c r="H31" s="70"/>
      <c r="I31" s="70"/>
      <c r="J31" s="70"/>
      <c r="K31" s="70"/>
      <c r="L31" s="70"/>
      <c r="M31" s="70"/>
    </row>
    <row r="32" spans="1:14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spans="1:13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</row>
    <row r="34" spans="1:13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</row>
    <row r="35" spans="1:13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</row>
  </sheetData>
  <mergeCells count="40">
    <mergeCell ref="A31:E31"/>
    <mergeCell ref="A23:B23"/>
    <mergeCell ref="A24:B24"/>
    <mergeCell ref="A27:B27"/>
    <mergeCell ref="A28:B28"/>
    <mergeCell ref="A21:B21"/>
    <mergeCell ref="A8:B8"/>
    <mergeCell ref="A9:B9"/>
    <mergeCell ref="A26:B26"/>
    <mergeCell ref="A25:B25"/>
    <mergeCell ref="A7:B7"/>
    <mergeCell ref="C5:C6"/>
    <mergeCell ref="D5:D6"/>
    <mergeCell ref="A4:B4"/>
    <mergeCell ref="A22:B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C4:D4"/>
    <mergeCell ref="E4:F4"/>
    <mergeCell ref="G4:H4"/>
    <mergeCell ref="M5:M6"/>
    <mergeCell ref="I4:J4"/>
    <mergeCell ref="L4:M4"/>
    <mergeCell ref="E5:E6"/>
    <mergeCell ref="F5:F6"/>
    <mergeCell ref="L5:L6"/>
    <mergeCell ref="K4:K6"/>
    <mergeCell ref="I5:I6"/>
    <mergeCell ref="J5:J6"/>
    <mergeCell ref="G5:G6"/>
    <mergeCell ref="H5:H6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99" orientation="portrait" r:id="rId1"/>
  <headerFooter>
    <oddFooter>&amp;C&amp;"ＭＳ ゴシック,標準"&amp;12－ &amp;A 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7A43-37EF-4EAA-BF31-3D2161B7CAA2}">
  <sheetPr>
    <tabColor rgb="FFFFC000"/>
  </sheetPr>
  <dimension ref="A1:T50"/>
  <sheetViews>
    <sheetView view="pageBreakPreview" topLeftCell="A13" zoomScaleNormal="100" zoomScaleSheetLayoutView="100" zoomScalePageLayoutView="70" workbookViewId="0">
      <selection activeCell="O15" sqref="O15"/>
    </sheetView>
  </sheetViews>
  <sheetFormatPr defaultColWidth="9" defaultRowHeight="18.75"/>
  <cols>
    <col min="1" max="2" width="4.125" style="1" customWidth="1"/>
    <col min="3" max="16" width="4.25" style="1" customWidth="1"/>
    <col min="17" max="17" width="6.125" style="1" customWidth="1"/>
    <col min="18" max="16384" width="9" style="1"/>
  </cols>
  <sheetData>
    <row r="1" spans="1:17">
      <c r="A1" s="12" t="s">
        <v>148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6.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75" t="s">
        <v>116</v>
      </c>
    </row>
    <row r="3" spans="1:17" ht="12.75" customHeight="1">
      <c r="A3" s="444" t="s">
        <v>149</v>
      </c>
      <c r="B3" s="446"/>
      <c r="C3" s="508" t="s">
        <v>150</v>
      </c>
      <c r="D3" s="508"/>
      <c r="E3" s="508"/>
      <c r="F3" s="508"/>
      <c r="G3" s="508"/>
      <c r="H3" s="444" t="s">
        <v>151</v>
      </c>
      <c r="I3" s="445"/>
      <c r="J3" s="445"/>
      <c r="K3" s="445"/>
      <c r="L3" s="445"/>
      <c r="M3" s="445"/>
      <c r="N3" s="445"/>
      <c r="O3" s="445"/>
      <c r="P3" s="446"/>
      <c r="Q3" s="489" t="s">
        <v>152</v>
      </c>
    </row>
    <row r="4" spans="1:17" ht="12.75" customHeight="1">
      <c r="A4" s="505" t="s">
        <v>153</v>
      </c>
      <c r="B4" s="505" t="s">
        <v>154</v>
      </c>
      <c r="C4" s="509" t="s">
        <v>155</v>
      </c>
      <c r="D4" s="505" t="s">
        <v>156</v>
      </c>
      <c r="E4" s="505" t="s">
        <v>157</v>
      </c>
      <c r="F4" s="505" t="s">
        <v>158</v>
      </c>
      <c r="G4" s="505" t="s">
        <v>159</v>
      </c>
      <c r="H4" s="505" t="s">
        <v>160</v>
      </c>
      <c r="I4" s="444" t="s">
        <v>161</v>
      </c>
      <c r="J4" s="445"/>
      <c r="K4" s="445"/>
      <c r="L4" s="445"/>
      <c r="M4" s="445"/>
      <c r="N4" s="446"/>
      <c r="O4" s="505" t="s">
        <v>162</v>
      </c>
      <c r="P4" s="510" t="s">
        <v>163</v>
      </c>
      <c r="Q4" s="504"/>
    </row>
    <row r="5" spans="1:17" ht="53.25" customHeight="1">
      <c r="A5" s="507"/>
      <c r="B5" s="507"/>
      <c r="C5" s="509"/>
      <c r="D5" s="507"/>
      <c r="E5" s="507"/>
      <c r="F5" s="507"/>
      <c r="G5" s="512"/>
      <c r="H5" s="507"/>
      <c r="I5" s="197" t="s">
        <v>164</v>
      </c>
      <c r="J5" s="76" t="s">
        <v>165</v>
      </c>
      <c r="K5" s="197" t="s">
        <v>166</v>
      </c>
      <c r="L5" s="197" t="s">
        <v>167</v>
      </c>
      <c r="M5" s="17" t="s">
        <v>168</v>
      </c>
      <c r="N5" s="72" t="s">
        <v>125</v>
      </c>
      <c r="O5" s="507"/>
      <c r="P5" s="511"/>
      <c r="Q5" s="490"/>
    </row>
    <row r="6" spans="1:17" ht="13.5" customHeight="1">
      <c r="A6" s="492" t="s">
        <v>37</v>
      </c>
      <c r="B6" s="185" t="s">
        <v>169</v>
      </c>
      <c r="C6" s="53">
        <v>24</v>
      </c>
      <c r="D6" s="64" t="s">
        <v>76</v>
      </c>
      <c r="E6" s="51" t="s">
        <v>76</v>
      </c>
      <c r="F6" s="53">
        <v>17</v>
      </c>
      <c r="G6" s="53">
        <v>41</v>
      </c>
      <c r="H6" s="53">
        <v>0</v>
      </c>
      <c r="I6" s="53">
        <v>34</v>
      </c>
      <c r="J6" s="53">
        <v>26</v>
      </c>
      <c r="K6" s="53">
        <v>99</v>
      </c>
      <c r="L6" s="53">
        <v>3</v>
      </c>
      <c r="M6" s="53">
        <v>117</v>
      </c>
      <c r="N6" s="53">
        <v>279</v>
      </c>
      <c r="O6" s="53">
        <v>7</v>
      </c>
      <c r="P6" s="53">
        <v>286</v>
      </c>
      <c r="Q6" s="64" t="s">
        <v>170</v>
      </c>
    </row>
    <row r="7" spans="1:17" ht="13.5" customHeight="1">
      <c r="A7" s="504"/>
      <c r="B7" s="185" t="s">
        <v>43</v>
      </c>
      <c r="C7" s="53">
        <v>1</v>
      </c>
      <c r="D7" s="64" t="s">
        <v>76</v>
      </c>
      <c r="E7" s="51" t="s">
        <v>76</v>
      </c>
      <c r="F7" s="53">
        <v>3</v>
      </c>
      <c r="G7" s="53">
        <v>4</v>
      </c>
      <c r="H7" s="64" t="s">
        <v>76</v>
      </c>
      <c r="I7" s="53">
        <v>44</v>
      </c>
      <c r="J7" s="53">
        <v>22</v>
      </c>
      <c r="K7" s="53">
        <v>151</v>
      </c>
      <c r="L7" s="53">
        <v>41</v>
      </c>
      <c r="M7" s="53">
        <v>126</v>
      </c>
      <c r="N7" s="53">
        <v>384</v>
      </c>
      <c r="O7" s="53">
        <v>45</v>
      </c>
      <c r="P7" s="53">
        <v>429</v>
      </c>
      <c r="Q7" s="64" t="s">
        <v>171</v>
      </c>
    </row>
    <row r="8" spans="1:17" ht="13.5" customHeight="1">
      <c r="A8" s="504"/>
      <c r="B8" s="58" t="s">
        <v>45</v>
      </c>
      <c r="C8" s="65" t="s">
        <v>76</v>
      </c>
      <c r="D8" s="65" t="s">
        <v>76</v>
      </c>
      <c r="E8" s="55" t="s">
        <v>76</v>
      </c>
      <c r="F8" s="65" t="s">
        <v>76</v>
      </c>
      <c r="G8" s="65" t="s">
        <v>76</v>
      </c>
      <c r="H8" s="65" t="s">
        <v>76</v>
      </c>
      <c r="I8" s="57">
        <v>55</v>
      </c>
      <c r="J8" s="57">
        <v>41</v>
      </c>
      <c r="K8" s="57">
        <v>138</v>
      </c>
      <c r="L8" s="57">
        <v>35</v>
      </c>
      <c r="M8" s="57">
        <v>30</v>
      </c>
      <c r="N8" s="57">
        <v>299</v>
      </c>
      <c r="O8" s="57">
        <v>3</v>
      </c>
      <c r="P8" s="57">
        <v>302</v>
      </c>
      <c r="Q8" s="65" t="s">
        <v>172</v>
      </c>
    </row>
    <row r="9" spans="1:17" ht="13.5" customHeight="1">
      <c r="A9" s="504"/>
      <c r="B9" s="58" t="s">
        <v>46</v>
      </c>
      <c r="C9" s="65" t="s">
        <v>76</v>
      </c>
      <c r="D9" s="65" t="s">
        <v>76</v>
      </c>
      <c r="E9" s="55" t="s">
        <v>76</v>
      </c>
      <c r="F9" s="65" t="s">
        <v>76</v>
      </c>
      <c r="G9" s="65" t="s">
        <v>76</v>
      </c>
      <c r="H9" s="65" t="s">
        <v>76</v>
      </c>
      <c r="I9" s="57">
        <v>36</v>
      </c>
      <c r="J9" s="57">
        <v>45</v>
      </c>
      <c r="K9" s="57">
        <v>148</v>
      </c>
      <c r="L9" s="57">
        <v>14</v>
      </c>
      <c r="M9" s="57">
        <v>31</v>
      </c>
      <c r="N9" s="57">
        <v>274</v>
      </c>
      <c r="O9" s="57">
        <v>39</v>
      </c>
      <c r="P9" s="57">
        <v>313</v>
      </c>
      <c r="Q9" s="65" t="s">
        <v>173</v>
      </c>
    </row>
    <row r="10" spans="1:17" ht="13.5" customHeight="1">
      <c r="A10" s="504"/>
      <c r="B10" s="58" t="s">
        <v>47</v>
      </c>
      <c r="C10" s="65" t="s">
        <v>76</v>
      </c>
      <c r="D10" s="65" t="s">
        <v>76</v>
      </c>
      <c r="E10" s="55" t="s">
        <v>76</v>
      </c>
      <c r="F10" s="65" t="s">
        <v>76</v>
      </c>
      <c r="G10" s="65" t="s">
        <v>76</v>
      </c>
      <c r="H10" s="57">
        <v>0</v>
      </c>
      <c r="I10" s="57">
        <v>27</v>
      </c>
      <c r="J10" s="57">
        <v>20</v>
      </c>
      <c r="K10" s="57">
        <v>197</v>
      </c>
      <c r="L10" s="57">
        <v>9</v>
      </c>
      <c r="M10" s="57">
        <v>27</v>
      </c>
      <c r="N10" s="57">
        <v>280</v>
      </c>
      <c r="O10" s="57">
        <v>23</v>
      </c>
      <c r="P10" s="57">
        <v>303</v>
      </c>
      <c r="Q10" s="65" t="s">
        <v>174</v>
      </c>
    </row>
    <row r="11" spans="1:17" ht="13.5" customHeight="1">
      <c r="A11" s="504"/>
      <c r="B11" s="58" t="s">
        <v>48</v>
      </c>
      <c r="C11" s="65" t="s">
        <v>76</v>
      </c>
      <c r="D11" s="65" t="s">
        <v>76</v>
      </c>
      <c r="E11" s="56">
        <v>21</v>
      </c>
      <c r="F11" s="65" t="s">
        <v>76</v>
      </c>
      <c r="G11" s="57">
        <v>21</v>
      </c>
      <c r="H11" s="57">
        <v>21</v>
      </c>
      <c r="I11" s="57">
        <v>15</v>
      </c>
      <c r="J11" s="57">
        <v>23</v>
      </c>
      <c r="K11" s="57">
        <v>123</v>
      </c>
      <c r="L11" s="57">
        <v>8</v>
      </c>
      <c r="M11" s="57">
        <v>38</v>
      </c>
      <c r="N11" s="57">
        <v>228</v>
      </c>
      <c r="O11" s="57">
        <v>8</v>
      </c>
      <c r="P11" s="57">
        <v>236</v>
      </c>
      <c r="Q11" s="65" t="s">
        <v>175</v>
      </c>
    </row>
    <row r="12" spans="1:17" ht="13.5" customHeight="1">
      <c r="A12" s="504"/>
      <c r="B12" s="58" t="s">
        <v>49</v>
      </c>
      <c r="C12" s="65" t="s">
        <v>76</v>
      </c>
      <c r="D12" s="65" t="s">
        <v>76</v>
      </c>
      <c r="E12" s="65" t="s">
        <v>76</v>
      </c>
      <c r="F12" s="65" t="s">
        <v>76</v>
      </c>
      <c r="G12" s="65" t="s">
        <v>76</v>
      </c>
      <c r="H12" s="57">
        <v>76</v>
      </c>
      <c r="I12" s="57">
        <v>22</v>
      </c>
      <c r="J12" s="57">
        <v>42</v>
      </c>
      <c r="K12" s="57">
        <v>158</v>
      </c>
      <c r="L12" s="57">
        <v>13</v>
      </c>
      <c r="M12" s="57">
        <v>211</v>
      </c>
      <c r="N12" s="57">
        <v>446</v>
      </c>
      <c r="O12" s="57">
        <v>62</v>
      </c>
      <c r="P12" s="57">
        <v>508</v>
      </c>
      <c r="Q12" s="65" t="s">
        <v>176</v>
      </c>
    </row>
    <row r="13" spans="1:17" ht="13.5" customHeight="1">
      <c r="A13" s="504"/>
      <c r="B13" s="186" t="s">
        <v>50</v>
      </c>
      <c r="C13" s="66" t="s">
        <v>76</v>
      </c>
      <c r="D13" s="66" t="s">
        <v>76</v>
      </c>
      <c r="E13" s="66" t="s">
        <v>76</v>
      </c>
      <c r="F13" s="66" t="s">
        <v>76</v>
      </c>
      <c r="G13" s="66" t="s">
        <v>76</v>
      </c>
      <c r="H13" s="66" t="s">
        <v>76</v>
      </c>
      <c r="I13" s="61">
        <v>12</v>
      </c>
      <c r="J13" s="61">
        <v>13</v>
      </c>
      <c r="K13" s="61">
        <v>35</v>
      </c>
      <c r="L13" s="61">
        <v>3</v>
      </c>
      <c r="M13" s="61">
        <v>9</v>
      </c>
      <c r="N13" s="61">
        <v>72</v>
      </c>
      <c r="O13" s="61">
        <v>6</v>
      </c>
      <c r="P13" s="61">
        <v>78</v>
      </c>
      <c r="Q13" s="66" t="s">
        <v>177</v>
      </c>
    </row>
    <row r="14" spans="1:17" ht="13.5" customHeight="1">
      <c r="A14" s="504"/>
      <c r="B14" s="185" t="s">
        <v>132</v>
      </c>
      <c r="C14" s="64" t="s">
        <v>76</v>
      </c>
      <c r="D14" s="64" t="s">
        <v>76</v>
      </c>
      <c r="E14" s="64" t="s">
        <v>76</v>
      </c>
      <c r="F14" s="64" t="s">
        <v>76</v>
      </c>
      <c r="G14" s="64" t="s">
        <v>76</v>
      </c>
      <c r="H14" s="64" t="s">
        <v>76</v>
      </c>
      <c r="I14" s="53">
        <v>8</v>
      </c>
      <c r="J14" s="53">
        <v>7</v>
      </c>
      <c r="K14" s="53">
        <v>23</v>
      </c>
      <c r="L14" s="53">
        <v>1</v>
      </c>
      <c r="M14" s="53">
        <v>31</v>
      </c>
      <c r="N14" s="53">
        <v>70</v>
      </c>
      <c r="O14" s="53">
        <v>4</v>
      </c>
      <c r="P14" s="53">
        <v>74</v>
      </c>
      <c r="Q14" s="64" t="s">
        <v>178</v>
      </c>
    </row>
    <row r="15" spans="1:17" ht="13.5" customHeight="1">
      <c r="A15" s="504"/>
      <c r="B15" s="58" t="s">
        <v>51</v>
      </c>
      <c r="C15" s="57">
        <v>2</v>
      </c>
      <c r="D15" s="65" t="s">
        <v>76</v>
      </c>
      <c r="E15" s="65" t="s">
        <v>76</v>
      </c>
      <c r="F15" s="65" t="s">
        <v>76</v>
      </c>
      <c r="G15" s="57">
        <v>2</v>
      </c>
      <c r="H15" s="65" t="s">
        <v>76</v>
      </c>
      <c r="I15" s="57">
        <v>3</v>
      </c>
      <c r="J15" s="57">
        <v>17</v>
      </c>
      <c r="K15" s="57">
        <v>29</v>
      </c>
      <c r="L15" s="57">
        <v>1</v>
      </c>
      <c r="M15" s="57">
        <v>0</v>
      </c>
      <c r="N15" s="57">
        <v>50</v>
      </c>
      <c r="O15" s="57">
        <v>7</v>
      </c>
      <c r="P15" s="57">
        <v>57</v>
      </c>
      <c r="Q15" s="65" t="s">
        <v>179</v>
      </c>
    </row>
    <row r="16" spans="1:17" ht="13.5" customHeight="1">
      <c r="A16" s="504"/>
      <c r="B16" s="58" t="s">
        <v>52</v>
      </c>
      <c r="C16" s="57">
        <v>3</v>
      </c>
      <c r="D16" s="65" t="s">
        <v>76</v>
      </c>
      <c r="E16" s="65" t="s">
        <v>76</v>
      </c>
      <c r="F16" s="65" t="s">
        <v>76</v>
      </c>
      <c r="G16" s="57">
        <v>3</v>
      </c>
      <c r="H16" s="65" t="s">
        <v>76</v>
      </c>
      <c r="I16" s="57">
        <v>7</v>
      </c>
      <c r="J16" s="57">
        <v>5</v>
      </c>
      <c r="K16" s="57">
        <v>31</v>
      </c>
      <c r="L16" s="57">
        <v>1</v>
      </c>
      <c r="M16" s="57">
        <v>0</v>
      </c>
      <c r="N16" s="57">
        <v>44</v>
      </c>
      <c r="O16" s="57">
        <v>1</v>
      </c>
      <c r="P16" s="57">
        <v>45</v>
      </c>
      <c r="Q16" s="65" t="s">
        <v>180</v>
      </c>
    </row>
    <row r="17" spans="1:17" ht="13.5" customHeight="1">
      <c r="A17" s="481"/>
      <c r="B17" s="187" t="s">
        <v>53</v>
      </c>
      <c r="C17" s="56">
        <v>0</v>
      </c>
      <c r="D17" s="55" t="s">
        <v>76</v>
      </c>
      <c r="E17" s="55" t="s">
        <v>76</v>
      </c>
      <c r="F17" s="55" t="s">
        <v>76</v>
      </c>
      <c r="G17" s="56">
        <v>0</v>
      </c>
      <c r="H17" s="55" t="s">
        <v>76</v>
      </c>
      <c r="I17" s="57">
        <v>10</v>
      </c>
      <c r="J17" s="57">
        <v>23</v>
      </c>
      <c r="K17" s="57">
        <v>33</v>
      </c>
      <c r="L17" s="57">
        <v>3</v>
      </c>
      <c r="M17" s="57">
        <v>3</v>
      </c>
      <c r="N17" s="57">
        <v>72</v>
      </c>
      <c r="O17" s="57">
        <v>3</v>
      </c>
      <c r="P17" s="57">
        <v>75</v>
      </c>
      <c r="Q17" s="73" t="s">
        <v>181</v>
      </c>
    </row>
    <row r="18" spans="1:17" ht="13.5" customHeight="1">
      <c r="A18" s="481"/>
      <c r="B18" s="187" t="s">
        <v>54</v>
      </c>
      <c r="C18" s="56">
        <v>1</v>
      </c>
      <c r="D18" s="55" t="s">
        <v>182</v>
      </c>
      <c r="E18" s="55" t="s">
        <v>182</v>
      </c>
      <c r="F18" s="55" t="s">
        <v>182</v>
      </c>
      <c r="G18" s="56">
        <v>1</v>
      </c>
      <c r="H18" s="55" t="s">
        <v>182</v>
      </c>
      <c r="I18" s="57">
        <v>9</v>
      </c>
      <c r="J18" s="57">
        <v>13</v>
      </c>
      <c r="K18" s="57">
        <v>32</v>
      </c>
      <c r="L18" s="57">
        <v>1</v>
      </c>
      <c r="M18" s="57">
        <v>4</v>
      </c>
      <c r="N18" s="57">
        <v>59</v>
      </c>
      <c r="O18" s="57">
        <v>6</v>
      </c>
      <c r="P18" s="57">
        <v>65</v>
      </c>
      <c r="Q18" s="73" t="s">
        <v>183</v>
      </c>
    </row>
    <row r="19" spans="1:17" ht="13.5" customHeight="1">
      <c r="A19" s="490"/>
      <c r="B19" s="186" t="s">
        <v>55</v>
      </c>
      <c r="C19" s="61">
        <v>1</v>
      </c>
      <c r="D19" s="66" t="s">
        <v>76</v>
      </c>
      <c r="E19" s="66" t="s">
        <v>76</v>
      </c>
      <c r="F19" s="66" t="s">
        <v>76</v>
      </c>
      <c r="G19" s="61">
        <v>1</v>
      </c>
      <c r="H19" s="66" t="s">
        <v>76</v>
      </c>
      <c r="I19" s="61">
        <v>14</v>
      </c>
      <c r="J19" s="61">
        <v>6</v>
      </c>
      <c r="K19" s="61">
        <v>50</v>
      </c>
      <c r="L19" s="61">
        <v>3</v>
      </c>
      <c r="M19" s="61">
        <v>0</v>
      </c>
      <c r="N19" s="61">
        <v>73</v>
      </c>
      <c r="O19" s="61">
        <v>3</v>
      </c>
      <c r="P19" s="61">
        <v>76</v>
      </c>
      <c r="Q19" s="66" t="s">
        <v>181</v>
      </c>
    </row>
    <row r="20" spans="1:17" ht="13.5" customHeight="1">
      <c r="A20" s="492" t="s">
        <v>41</v>
      </c>
      <c r="B20" s="185" t="s">
        <v>169</v>
      </c>
      <c r="C20" s="53">
        <v>60</v>
      </c>
      <c r="D20" s="64" t="s">
        <v>76</v>
      </c>
      <c r="E20" s="64" t="s">
        <v>76</v>
      </c>
      <c r="F20" s="53">
        <v>7</v>
      </c>
      <c r="G20" s="53">
        <v>67</v>
      </c>
      <c r="H20" s="64" t="s">
        <v>76</v>
      </c>
      <c r="I20" s="53">
        <v>4</v>
      </c>
      <c r="J20" s="53">
        <v>3</v>
      </c>
      <c r="K20" s="53">
        <v>21</v>
      </c>
      <c r="L20" s="53">
        <v>1</v>
      </c>
      <c r="M20" s="53">
        <v>97</v>
      </c>
      <c r="N20" s="53">
        <v>126</v>
      </c>
      <c r="O20" s="53">
        <v>17</v>
      </c>
      <c r="P20" s="53">
        <v>143</v>
      </c>
      <c r="Q20" s="64" t="s">
        <v>184</v>
      </c>
    </row>
    <row r="21" spans="1:17" ht="13.5" customHeight="1">
      <c r="A21" s="504"/>
      <c r="B21" s="185" t="s">
        <v>43</v>
      </c>
      <c r="C21" s="53">
        <v>32</v>
      </c>
      <c r="D21" s="64" t="s">
        <v>76</v>
      </c>
      <c r="E21" s="64" t="s">
        <v>76</v>
      </c>
      <c r="F21" s="53">
        <v>45</v>
      </c>
      <c r="G21" s="53">
        <v>77</v>
      </c>
      <c r="H21" s="64" t="s">
        <v>76</v>
      </c>
      <c r="I21" s="53">
        <v>194</v>
      </c>
      <c r="J21" s="53">
        <v>2</v>
      </c>
      <c r="K21" s="53">
        <v>28</v>
      </c>
      <c r="L21" s="53">
        <v>15</v>
      </c>
      <c r="M21" s="53">
        <v>75</v>
      </c>
      <c r="N21" s="53">
        <v>314</v>
      </c>
      <c r="O21" s="53">
        <v>3</v>
      </c>
      <c r="P21" s="53">
        <v>317</v>
      </c>
      <c r="Q21" s="64" t="s">
        <v>185</v>
      </c>
    </row>
    <row r="22" spans="1:17" ht="13.5" customHeight="1">
      <c r="A22" s="504"/>
      <c r="B22" s="58" t="s">
        <v>45</v>
      </c>
      <c r="C22" s="57">
        <v>21</v>
      </c>
      <c r="D22" s="65" t="s">
        <v>76</v>
      </c>
      <c r="E22" s="65" t="s">
        <v>76</v>
      </c>
      <c r="F22" s="57">
        <v>3</v>
      </c>
      <c r="G22" s="57">
        <v>24</v>
      </c>
      <c r="H22" s="65" t="s">
        <v>76</v>
      </c>
      <c r="I22" s="57">
        <v>2</v>
      </c>
      <c r="J22" s="57">
        <v>3</v>
      </c>
      <c r="K22" s="57">
        <v>21</v>
      </c>
      <c r="L22" s="57">
        <v>5</v>
      </c>
      <c r="M22" s="57">
        <v>50</v>
      </c>
      <c r="N22" s="57">
        <v>81</v>
      </c>
      <c r="O22" s="65" t="s">
        <v>76</v>
      </c>
      <c r="P22" s="57">
        <v>81</v>
      </c>
      <c r="Q22" s="65" t="s">
        <v>186</v>
      </c>
    </row>
    <row r="23" spans="1:17" ht="13.5" customHeight="1">
      <c r="A23" s="504"/>
      <c r="B23" s="58" t="s">
        <v>46</v>
      </c>
      <c r="C23" s="57">
        <v>13</v>
      </c>
      <c r="D23" s="65" t="s">
        <v>76</v>
      </c>
      <c r="E23" s="65" t="s">
        <v>76</v>
      </c>
      <c r="F23" s="57">
        <v>39</v>
      </c>
      <c r="G23" s="57">
        <v>52</v>
      </c>
      <c r="H23" s="65" t="s">
        <v>76</v>
      </c>
      <c r="I23" s="57">
        <v>5</v>
      </c>
      <c r="J23" s="57">
        <v>7</v>
      </c>
      <c r="K23" s="57">
        <v>37</v>
      </c>
      <c r="L23" s="57">
        <v>2</v>
      </c>
      <c r="M23" s="57">
        <v>21</v>
      </c>
      <c r="N23" s="57">
        <v>72</v>
      </c>
      <c r="O23" s="65" t="s">
        <v>76</v>
      </c>
      <c r="P23" s="57">
        <v>72</v>
      </c>
      <c r="Q23" s="65" t="s">
        <v>187</v>
      </c>
    </row>
    <row r="24" spans="1:17" ht="13.5" customHeight="1">
      <c r="A24" s="504"/>
      <c r="B24" s="58" t="s">
        <v>47</v>
      </c>
      <c r="C24" s="57">
        <v>6</v>
      </c>
      <c r="D24" s="65" t="s">
        <v>76</v>
      </c>
      <c r="E24" s="65" t="s">
        <v>76</v>
      </c>
      <c r="F24" s="57">
        <v>23</v>
      </c>
      <c r="G24" s="57">
        <v>29</v>
      </c>
      <c r="H24" s="57">
        <v>0</v>
      </c>
      <c r="I24" s="57">
        <v>1</v>
      </c>
      <c r="J24" s="57">
        <v>4</v>
      </c>
      <c r="K24" s="57">
        <v>45</v>
      </c>
      <c r="L24" s="57">
        <v>0</v>
      </c>
      <c r="M24" s="57">
        <v>11</v>
      </c>
      <c r="N24" s="57">
        <v>61</v>
      </c>
      <c r="O24" s="65" t="s">
        <v>76</v>
      </c>
      <c r="P24" s="57">
        <v>61</v>
      </c>
      <c r="Q24" s="65" t="s">
        <v>188</v>
      </c>
    </row>
    <row r="25" spans="1:17" ht="13.5" customHeight="1">
      <c r="A25" s="504"/>
      <c r="B25" s="58" t="s">
        <v>48</v>
      </c>
      <c r="C25" s="57">
        <v>0</v>
      </c>
      <c r="D25" s="65" t="s">
        <v>76</v>
      </c>
      <c r="E25" s="65">
        <v>8</v>
      </c>
      <c r="F25" s="57">
        <v>8</v>
      </c>
      <c r="G25" s="57">
        <v>16</v>
      </c>
      <c r="H25" s="57">
        <v>8</v>
      </c>
      <c r="I25" s="57">
        <v>1</v>
      </c>
      <c r="J25" s="57">
        <v>1</v>
      </c>
      <c r="K25" s="57">
        <v>21</v>
      </c>
      <c r="L25" s="57">
        <v>1</v>
      </c>
      <c r="M25" s="57">
        <v>10</v>
      </c>
      <c r="N25" s="57">
        <v>42</v>
      </c>
      <c r="O25" s="65" t="s">
        <v>76</v>
      </c>
      <c r="P25" s="57">
        <v>42</v>
      </c>
      <c r="Q25" s="65" t="s">
        <v>189</v>
      </c>
    </row>
    <row r="26" spans="1:17" ht="13.5" customHeight="1">
      <c r="A26" s="504"/>
      <c r="B26" s="58" t="s">
        <v>49</v>
      </c>
      <c r="C26" s="65" t="s">
        <v>76</v>
      </c>
      <c r="D26" s="65" t="s">
        <v>76</v>
      </c>
      <c r="E26" s="65" t="s">
        <v>76</v>
      </c>
      <c r="F26" s="57">
        <v>62</v>
      </c>
      <c r="G26" s="57">
        <v>62</v>
      </c>
      <c r="H26" s="65" t="s">
        <v>76</v>
      </c>
      <c r="I26" s="57">
        <v>0</v>
      </c>
      <c r="J26" s="57">
        <v>1</v>
      </c>
      <c r="K26" s="57">
        <v>10</v>
      </c>
      <c r="L26" s="57">
        <v>0</v>
      </c>
      <c r="M26" s="57">
        <v>24</v>
      </c>
      <c r="N26" s="57">
        <v>35</v>
      </c>
      <c r="O26" s="65" t="s">
        <v>76</v>
      </c>
      <c r="P26" s="57">
        <v>35</v>
      </c>
      <c r="Q26" s="57">
        <v>27</v>
      </c>
    </row>
    <row r="27" spans="1:17" ht="13.5" customHeight="1">
      <c r="A27" s="504"/>
      <c r="B27" s="186" t="s">
        <v>50</v>
      </c>
      <c r="C27" s="61">
        <v>3</v>
      </c>
      <c r="D27" s="66" t="s">
        <v>76</v>
      </c>
      <c r="E27" s="66" t="s">
        <v>76</v>
      </c>
      <c r="F27" s="61">
        <v>6</v>
      </c>
      <c r="G27" s="61">
        <v>9</v>
      </c>
      <c r="H27" s="66" t="s">
        <v>76</v>
      </c>
      <c r="I27" s="61">
        <v>0</v>
      </c>
      <c r="J27" s="61">
        <v>1</v>
      </c>
      <c r="K27" s="61">
        <v>10</v>
      </c>
      <c r="L27" s="61">
        <v>1</v>
      </c>
      <c r="M27" s="61">
        <v>3</v>
      </c>
      <c r="N27" s="61">
        <v>15</v>
      </c>
      <c r="O27" s="66" t="s">
        <v>76</v>
      </c>
      <c r="P27" s="61">
        <v>15</v>
      </c>
      <c r="Q27" s="66" t="s">
        <v>190</v>
      </c>
    </row>
    <row r="28" spans="1:17" ht="13.5" customHeight="1">
      <c r="A28" s="504"/>
      <c r="B28" s="185" t="s">
        <v>132</v>
      </c>
      <c r="C28" s="64" t="s">
        <v>76</v>
      </c>
      <c r="D28" s="64" t="s">
        <v>76</v>
      </c>
      <c r="E28" s="64" t="s">
        <v>76</v>
      </c>
      <c r="F28" s="53">
        <v>4</v>
      </c>
      <c r="G28" s="53">
        <v>4</v>
      </c>
      <c r="H28" s="64" t="s">
        <v>76</v>
      </c>
      <c r="I28" s="53">
        <v>1</v>
      </c>
      <c r="J28" s="53">
        <v>0</v>
      </c>
      <c r="K28" s="53">
        <v>5</v>
      </c>
      <c r="L28" s="53">
        <v>1</v>
      </c>
      <c r="M28" s="53">
        <v>1</v>
      </c>
      <c r="N28" s="53">
        <v>8</v>
      </c>
      <c r="O28" s="64" t="s">
        <v>76</v>
      </c>
      <c r="P28" s="53">
        <v>8</v>
      </c>
      <c r="Q28" s="64" t="s">
        <v>191</v>
      </c>
    </row>
    <row r="29" spans="1:17" ht="13.5" customHeight="1">
      <c r="A29" s="504"/>
      <c r="B29" s="58" t="s">
        <v>51</v>
      </c>
      <c r="C29" s="57">
        <v>3</v>
      </c>
      <c r="D29" s="65" t="s">
        <v>76</v>
      </c>
      <c r="E29" s="65" t="s">
        <v>76</v>
      </c>
      <c r="F29" s="57">
        <v>7</v>
      </c>
      <c r="G29" s="57">
        <v>10</v>
      </c>
      <c r="H29" s="65" t="s">
        <v>76</v>
      </c>
      <c r="I29" s="57">
        <v>0</v>
      </c>
      <c r="J29" s="57">
        <v>0</v>
      </c>
      <c r="K29" s="57">
        <v>5</v>
      </c>
      <c r="L29" s="57">
        <v>0</v>
      </c>
      <c r="M29" s="57">
        <v>0</v>
      </c>
      <c r="N29" s="57">
        <v>5</v>
      </c>
      <c r="O29" s="65" t="s">
        <v>76</v>
      </c>
      <c r="P29" s="57">
        <v>5</v>
      </c>
      <c r="Q29" s="57">
        <v>5</v>
      </c>
    </row>
    <row r="30" spans="1:17" ht="13.5" customHeight="1">
      <c r="A30" s="504"/>
      <c r="B30" s="58" t="s">
        <v>52</v>
      </c>
      <c r="C30" s="57">
        <v>6</v>
      </c>
      <c r="D30" s="65" t="s">
        <v>76</v>
      </c>
      <c r="E30" s="65" t="s">
        <v>76</v>
      </c>
      <c r="F30" s="57">
        <v>1</v>
      </c>
      <c r="G30" s="57">
        <v>7</v>
      </c>
      <c r="H30" s="65" t="s">
        <v>76</v>
      </c>
      <c r="I30" s="57">
        <v>0</v>
      </c>
      <c r="J30" s="57">
        <v>0</v>
      </c>
      <c r="K30" s="57">
        <v>5</v>
      </c>
      <c r="L30" s="57">
        <v>0</v>
      </c>
      <c r="M30" s="57">
        <v>0</v>
      </c>
      <c r="N30" s="57">
        <v>5</v>
      </c>
      <c r="O30" s="65" t="s">
        <v>76</v>
      </c>
      <c r="P30" s="57">
        <v>5</v>
      </c>
      <c r="Q30" s="57">
        <v>2</v>
      </c>
    </row>
    <row r="31" spans="1:17" ht="13.5" customHeight="1">
      <c r="A31" s="504"/>
      <c r="B31" s="58" t="s">
        <v>53</v>
      </c>
      <c r="C31" s="57">
        <v>7</v>
      </c>
      <c r="D31" s="65" t="s">
        <v>182</v>
      </c>
      <c r="E31" s="65" t="s">
        <v>182</v>
      </c>
      <c r="F31" s="57">
        <v>3</v>
      </c>
      <c r="G31" s="57">
        <v>10</v>
      </c>
      <c r="H31" s="65">
        <v>1</v>
      </c>
      <c r="I31" s="57">
        <v>0</v>
      </c>
      <c r="J31" s="57">
        <v>3</v>
      </c>
      <c r="K31" s="57">
        <v>8</v>
      </c>
      <c r="L31" s="57">
        <v>0</v>
      </c>
      <c r="M31" s="57">
        <v>4</v>
      </c>
      <c r="N31" s="57">
        <v>15</v>
      </c>
      <c r="O31" s="65" t="s">
        <v>182</v>
      </c>
      <c r="P31" s="57">
        <v>16</v>
      </c>
      <c r="Q31" s="65" t="s">
        <v>190</v>
      </c>
    </row>
    <row r="32" spans="1:17" ht="13.5" customHeight="1">
      <c r="A32" s="504"/>
      <c r="B32" s="58" t="s">
        <v>54</v>
      </c>
      <c r="C32" s="57">
        <v>2</v>
      </c>
      <c r="D32" s="65" t="s">
        <v>76</v>
      </c>
      <c r="E32" s="65">
        <v>1</v>
      </c>
      <c r="F32" s="57">
        <v>6</v>
      </c>
      <c r="G32" s="57">
        <v>9</v>
      </c>
      <c r="H32" s="65" t="s">
        <v>76</v>
      </c>
      <c r="I32" s="57">
        <v>4</v>
      </c>
      <c r="J32" s="57">
        <v>2</v>
      </c>
      <c r="K32" s="57">
        <v>9</v>
      </c>
      <c r="L32" s="57">
        <v>0</v>
      </c>
      <c r="M32" s="57">
        <v>4</v>
      </c>
      <c r="N32" s="57">
        <v>19</v>
      </c>
      <c r="O32" s="65" t="s">
        <v>76</v>
      </c>
      <c r="P32" s="57">
        <v>19</v>
      </c>
      <c r="Q32" s="65" t="s">
        <v>192</v>
      </c>
    </row>
    <row r="33" spans="1:20" ht="13.5" customHeight="1">
      <c r="A33" s="490"/>
      <c r="B33" s="186" t="s">
        <v>55</v>
      </c>
      <c r="C33" s="61">
        <v>3</v>
      </c>
      <c r="D33" s="66" t="s">
        <v>76</v>
      </c>
      <c r="E33" s="66" t="s">
        <v>76</v>
      </c>
      <c r="F33" s="61">
        <v>3</v>
      </c>
      <c r="G33" s="61">
        <v>6</v>
      </c>
      <c r="H33" s="66" t="s">
        <v>76</v>
      </c>
      <c r="I33" s="61">
        <v>2</v>
      </c>
      <c r="J33" s="61">
        <v>1</v>
      </c>
      <c r="K33" s="61">
        <v>8</v>
      </c>
      <c r="L33" s="61">
        <v>0</v>
      </c>
      <c r="M33" s="61">
        <v>1</v>
      </c>
      <c r="N33" s="61">
        <v>12</v>
      </c>
      <c r="O33" s="66" t="s">
        <v>76</v>
      </c>
      <c r="P33" s="61">
        <v>12</v>
      </c>
      <c r="Q33" s="66" t="s">
        <v>190</v>
      </c>
    </row>
    <row r="34" spans="1:20" ht="13.5" customHeight="1">
      <c r="A34" s="505" t="s">
        <v>193</v>
      </c>
      <c r="B34" s="58" t="s">
        <v>169</v>
      </c>
      <c r="C34" s="53">
        <v>84</v>
      </c>
      <c r="D34" s="64" t="s">
        <v>76</v>
      </c>
      <c r="E34" s="64" t="s">
        <v>76</v>
      </c>
      <c r="F34" s="53">
        <v>24</v>
      </c>
      <c r="G34" s="53">
        <v>108</v>
      </c>
      <c r="H34" s="64" t="s">
        <v>76</v>
      </c>
      <c r="I34" s="53">
        <v>38</v>
      </c>
      <c r="J34" s="53">
        <v>29</v>
      </c>
      <c r="K34" s="53">
        <v>120</v>
      </c>
      <c r="L34" s="53">
        <v>4</v>
      </c>
      <c r="M34" s="53">
        <v>214</v>
      </c>
      <c r="N34" s="53">
        <v>409</v>
      </c>
      <c r="O34" s="53">
        <v>24</v>
      </c>
      <c r="P34" s="53">
        <v>429</v>
      </c>
      <c r="Q34" s="64" t="s">
        <v>194</v>
      </c>
    </row>
    <row r="35" spans="1:20" ht="13.5" customHeight="1">
      <c r="A35" s="506"/>
      <c r="B35" s="185" t="s">
        <v>43</v>
      </c>
      <c r="C35" s="53">
        <v>33</v>
      </c>
      <c r="D35" s="64" t="s">
        <v>76</v>
      </c>
      <c r="E35" s="64" t="s">
        <v>76</v>
      </c>
      <c r="F35" s="53">
        <v>48</v>
      </c>
      <c r="G35" s="53">
        <v>81</v>
      </c>
      <c r="H35" s="64" t="s">
        <v>76</v>
      </c>
      <c r="I35" s="53">
        <v>238</v>
      </c>
      <c r="J35" s="53">
        <v>24</v>
      </c>
      <c r="K35" s="53">
        <v>179</v>
      </c>
      <c r="L35" s="53">
        <v>56</v>
      </c>
      <c r="M35" s="53">
        <v>201</v>
      </c>
      <c r="N35" s="53">
        <v>698</v>
      </c>
      <c r="O35" s="53">
        <v>48</v>
      </c>
      <c r="P35" s="53">
        <v>746</v>
      </c>
      <c r="Q35" s="64" t="s">
        <v>195</v>
      </c>
    </row>
    <row r="36" spans="1:20" ht="13.5" customHeight="1">
      <c r="A36" s="506"/>
      <c r="B36" s="58" t="s">
        <v>45</v>
      </c>
      <c r="C36" s="57">
        <v>21</v>
      </c>
      <c r="D36" s="65" t="s">
        <v>76</v>
      </c>
      <c r="E36" s="65" t="s">
        <v>76</v>
      </c>
      <c r="F36" s="57">
        <v>3</v>
      </c>
      <c r="G36" s="57">
        <v>24</v>
      </c>
      <c r="H36" s="65" t="s">
        <v>76</v>
      </c>
      <c r="I36" s="57">
        <v>57</v>
      </c>
      <c r="J36" s="57">
        <v>44</v>
      </c>
      <c r="K36" s="57">
        <v>159</v>
      </c>
      <c r="L36" s="57">
        <v>40</v>
      </c>
      <c r="M36" s="57">
        <v>80</v>
      </c>
      <c r="N36" s="57">
        <v>380</v>
      </c>
      <c r="O36" s="57">
        <v>3</v>
      </c>
      <c r="P36" s="57">
        <v>383</v>
      </c>
      <c r="Q36" s="65" t="s">
        <v>196</v>
      </c>
    </row>
    <row r="37" spans="1:20" ht="13.5" customHeight="1">
      <c r="A37" s="506"/>
      <c r="B37" s="58" t="s">
        <v>46</v>
      </c>
      <c r="C37" s="57">
        <v>13</v>
      </c>
      <c r="D37" s="65" t="s">
        <v>76</v>
      </c>
      <c r="E37" s="65" t="s">
        <v>76</v>
      </c>
      <c r="F37" s="57">
        <v>39</v>
      </c>
      <c r="G37" s="57">
        <v>52</v>
      </c>
      <c r="H37" s="65" t="s">
        <v>76</v>
      </c>
      <c r="I37" s="57">
        <v>41</v>
      </c>
      <c r="J37" s="57">
        <v>52</v>
      </c>
      <c r="K37" s="57">
        <v>185</v>
      </c>
      <c r="L37" s="57">
        <v>16</v>
      </c>
      <c r="M37" s="57">
        <v>52</v>
      </c>
      <c r="N37" s="57">
        <v>346</v>
      </c>
      <c r="O37" s="57">
        <v>39</v>
      </c>
      <c r="P37" s="57">
        <v>385</v>
      </c>
      <c r="Q37" s="65" t="s">
        <v>197</v>
      </c>
    </row>
    <row r="38" spans="1:20" ht="13.5" customHeight="1">
      <c r="A38" s="506"/>
      <c r="B38" s="58" t="s">
        <v>47</v>
      </c>
      <c r="C38" s="57">
        <v>6</v>
      </c>
      <c r="D38" s="65" t="s">
        <v>76</v>
      </c>
      <c r="E38" s="65" t="s">
        <v>76</v>
      </c>
      <c r="F38" s="57">
        <v>23</v>
      </c>
      <c r="G38" s="57">
        <v>29</v>
      </c>
      <c r="H38" s="57">
        <v>0</v>
      </c>
      <c r="I38" s="57">
        <v>28</v>
      </c>
      <c r="J38" s="57">
        <v>24</v>
      </c>
      <c r="K38" s="57">
        <v>242</v>
      </c>
      <c r="L38" s="57">
        <v>9</v>
      </c>
      <c r="M38" s="57">
        <v>38</v>
      </c>
      <c r="N38" s="57">
        <v>364</v>
      </c>
      <c r="O38" s="57">
        <v>23</v>
      </c>
      <c r="P38" s="57">
        <v>364</v>
      </c>
      <c r="Q38" s="65" t="s">
        <v>198</v>
      </c>
    </row>
    <row r="39" spans="1:20" ht="13.5" customHeight="1">
      <c r="A39" s="506"/>
      <c r="B39" s="58" t="s">
        <v>48</v>
      </c>
      <c r="C39" s="57">
        <v>0</v>
      </c>
      <c r="D39" s="65" t="s">
        <v>76</v>
      </c>
      <c r="E39" s="57">
        <v>29</v>
      </c>
      <c r="F39" s="57">
        <v>8</v>
      </c>
      <c r="G39" s="57">
        <v>37</v>
      </c>
      <c r="H39" s="57">
        <v>29</v>
      </c>
      <c r="I39" s="57">
        <v>16</v>
      </c>
      <c r="J39" s="57">
        <v>24</v>
      </c>
      <c r="K39" s="57">
        <v>144</v>
      </c>
      <c r="L39" s="57">
        <v>9</v>
      </c>
      <c r="M39" s="57">
        <v>48</v>
      </c>
      <c r="N39" s="57">
        <v>270</v>
      </c>
      <c r="O39" s="57">
        <v>8</v>
      </c>
      <c r="P39" s="57">
        <v>278</v>
      </c>
      <c r="Q39" s="65" t="s">
        <v>199</v>
      </c>
    </row>
    <row r="40" spans="1:20" ht="13.5" customHeight="1">
      <c r="A40" s="506"/>
      <c r="B40" s="58" t="s">
        <v>49</v>
      </c>
      <c r="C40" s="65" t="s">
        <v>76</v>
      </c>
      <c r="D40" s="65" t="s">
        <v>76</v>
      </c>
      <c r="E40" s="65" t="s">
        <v>76</v>
      </c>
      <c r="F40" s="57">
        <v>62</v>
      </c>
      <c r="G40" s="57">
        <v>62</v>
      </c>
      <c r="H40" s="57">
        <v>76</v>
      </c>
      <c r="I40" s="57">
        <v>22</v>
      </c>
      <c r="J40" s="57">
        <v>43</v>
      </c>
      <c r="K40" s="57">
        <v>168</v>
      </c>
      <c r="L40" s="57">
        <v>13</v>
      </c>
      <c r="M40" s="57">
        <v>235</v>
      </c>
      <c r="N40" s="57">
        <v>481</v>
      </c>
      <c r="O40" s="57">
        <v>62</v>
      </c>
      <c r="P40" s="57">
        <v>619</v>
      </c>
      <c r="Q40" s="65" t="s">
        <v>200</v>
      </c>
    </row>
    <row r="41" spans="1:20" ht="13.5" customHeight="1">
      <c r="A41" s="506"/>
      <c r="B41" s="186" t="s">
        <v>50</v>
      </c>
      <c r="C41" s="61">
        <v>3</v>
      </c>
      <c r="D41" s="66" t="s">
        <v>76</v>
      </c>
      <c r="E41" s="66" t="s">
        <v>76</v>
      </c>
      <c r="F41" s="61">
        <v>6</v>
      </c>
      <c r="G41" s="61">
        <v>9</v>
      </c>
      <c r="H41" s="66" t="s">
        <v>76</v>
      </c>
      <c r="I41" s="61">
        <v>12</v>
      </c>
      <c r="J41" s="61">
        <v>14</v>
      </c>
      <c r="K41" s="61">
        <v>45</v>
      </c>
      <c r="L41" s="61">
        <v>4</v>
      </c>
      <c r="M41" s="61">
        <v>12</v>
      </c>
      <c r="N41" s="61">
        <v>87</v>
      </c>
      <c r="O41" s="61">
        <v>6</v>
      </c>
      <c r="P41" s="61">
        <v>93</v>
      </c>
      <c r="Q41" s="66" t="s">
        <v>201</v>
      </c>
    </row>
    <row r="42" spans="1:20" ht="13.5" customHeight="1">
      <c r="A42" s="506"/>
      <c r="B42" s="185" t="s">
        <v>132</v>
      </c>
      <c r="C42" s="64" t="s">
        <v>76</v>
      </c>
      <c r="D42" s="64" t="s">
        <v>76</v>
      </c>
      <c r="E42" s="64" t="s">
        <v>76</v>
      </c>
      <c r="F42" s="53">
        <v>4</v>
      </c>
      <c r="G42" s="53">
        <v>4</v>
      </c>
      <c r="H42" s="64" t="s">
        <v>76</v>
      </c>
      <c r="I42" s="53">
        <v>9</v>
      </c>
      <c r="J42" s="53">
        <v>7</v>
      </c>
      <c r="K42" s="53">
        <v>28</v>
      </c>
      <c r="L42" s="53">
        <v>2</v>
      </c>
      <c r="M42" s="53">
        <v>32</v>
      </c>
      <c r="N42" s="53">
        <v>78</v>
      </c>
      <c r="O42" s="53">
        <v>4</v>
      </c>
      <c r="P42" s="53">
        <v>82</v>
      </c>
      <c r="Q42" s="64" t="s">
        <v>177</v>
      </c>
    </row>
    <row r="43" spans="1:20" ht="13.5" customHeight="1">
      <c r="A43" s="506"/>
      <c r="B43" s="58" t="s">
        <v>51</v>
      </c>
      <c r="C43" s="57">
        <v>5</v>
      </c>
      <c r="D43" s="65" t="s">
        <v>76</v>
      </c>
      <c r="E43" s="65" t="s">
        <v>76</v>
      </c>
      <c r="F43" s="57">
        <v>7</v>
      </c>
      <c r="G43" s="57">
        <v>12</v>
      </c>
      <c r="H43" s="65" t="s">
        <v>76</v>
      </c>
      <c r="I43" s="57">
        <v>3</v>
      </c>
      <c r="J43" s="57">
        <v>17</v>
      </c>
      <c r="K43" s="57">
        <v>34</v>
      </c>
      <c r="L43" s="57">
        <v>1</v>
      </c>
      <c r="M43" s="57">
        <v>0</v>
      </c>
      <c r="N43" s="57">
        <v>55</v>
      </c>
      <c r="O43" s="57">
        <v>7</v>
      </c>
      <c r="P43" s="57">
        <v>62</v>
      </c>
      <c r="Q43" s="65" t="s">
        <v>202</v>
      </c>
    </row>
    <row r="44" spans="1:20" ht="13.5" customHeight="1">
      <c r="A44" s="506"/>
      <c r="B44" s="58" t="s">
        <v>52</v>
      </c>
      <c r="C44" s="57">
        <v>9</v>
      </c>
      <c r="D44" s="65" t="s">
        <v>76</v>
      </c>
      <c r="E44" s="65" t="s">
        <v>76</v>
      </c>
      <c r="F44" s="57">
        <v>1</v>
      </c>
      <c r="G44" s="57">
        <v>10</v>
      </c>
      <c r="H44" s="65" t="s">
        <v>76</v>
      </c>
      <c r="I44" s="57">
        <v>7</v>
      </c>
      <c r="J44" s="57">
        <v>5</v>
      </c>
      <c r="K44" s="57">
        <v>36</v>
      </c>
      <c r="L44" s="57">
        <v>1</v>
      </c>
      <c r="M44" s="57">
        <v>0</v>
      </c>
      <c r="N44" s="57">
        <v>49</v>
      </c>
      <c r="O44" s="57">
        <v>1</v>
      </c>
      <c r="P44" s="57">
        <v>50</v>
      </c>
      <c r="Q44" s="65" t="s">
        <v>203</v>
      </c>
    </row>
    <row r="45" spans="1:20" ht="13.5" customHeight="1">
      <c r="A45" s="506"/>
      <c r="B45" s="58" t="s">
        <v>53</v>
      </c>
      <c r="C45" s="57">
        <v>7</v>
      </c>
      <c r="D45" s="65" t="s">
        <v>182</v>
      </c>
      <c r="E45" s="65" t="s">
        <v>182</v>
      </c>
      <c r="F45" s="57">
        <v>3</v>
      </c>
      <c r="G45" s="57">
        <v>10</v>
      </c>
      <c r="H45" s="65">
        <v>1</v>
      </c>
      <c r="I45" s="57">
        <v>10</v>
      </c>
      <c r="J45" s="57">
        <v>26</v>
      </c>
      <c r="K45" s="57">
        <v>41</v>
      </c>
      <c r="L45" s="57">
        <v>3</v>
      </c>
      <c r="M45" s="57">
        <v>7</v>
      </c>
      <c r="N45" s="57">
        <v>87</v>
      </c>
      <c r="O45" s="57">
        <v>3</v>
      </c>
      <c r="P45" s="57">
        <v>91</v>
      </c>
      <c r="Q45" s="65" t="s">
        <v>204</v>
      </c>
    </row>
    <row r="46" spans="1:20" ht="13.5" customHeight="1">
      <c r="A46" s="506"/>
      <c r="B46" s="58" t="s">
        <v>54</v>
      </c>
      <c r="C46" s="57">
        <v>3</v>
      </c>
      <c r="D46" s="65" t="s">
        <v>182</v>
      </c>
      <c r="E46" s="65">
        <v>1</v>
      </c>
      <c r="F46" s="57">
        <v>6</v>
      </c>
      <c r="G46" s="57">
        <v>10</v>
      </c>
      <c r="H46" s="65" t="s">
        <v>182</v>
      </c>
      <c r="I46" s="57">
        <v>13</v>
      </c>
      <c r="J46" s="57">
        <v>15</v>
      </c>
      <c r="K46" s="57">
        <v>41</v>
      </c>
      <c r="L46" s="57">
        <v>1</v>
      </c>
      <c r="M46" s="57">
        <v>8</v>
      </c>
      <c r="N46" s="57">
        <v>78</v>
      </c>
      <c r="O46" s="65" t="s">
        <v>182</v>
      </c>
      <c r="P46" s="57">
        <v>84</v>
      </c>
      <c r="Q46" s="65" t="s">
        <v>178</v>
      </c>
    </row>
    <row r="47" spans="1:20" ht="13.5" customHeight="1">
      <c r="A47" s="507"/>
      <c r="B47" s="186" t="s">
        <v>55</v>
      </c>
      <c r="C47" s="61">
        <v>4</v>
      </c>
      <c r="D47" s="66" t="s">
        <v>76</v>
      </c>
      <c r="E47" s="66" t="s">
        <v>76</v>
      </c>
      <c r="F47" s="66" t="s">
        <v>76</v>
      </c>
      <c r="G47" s="61">
        <v>4</v>
      </c>
      <c r="H47" s="66" t="s">
        <v>182</v>
      </c>
      <c r="I47" s="61">
        <v>16</v>
      </c>
      <c r="J47" s="61">
        <v>7</v>
      </c>
      <c r="K47" s="61">
        <v>58</v>
      </c>
      <c r="L47" s="61">
        <v>3</v>
      </c>
      <c r="M47" s="61">
        <v>1</v>
      </c>
      <c r="N47" s="61">
        <v>85</v>
      </c>
      <c r="O47" s="66" t="s">
        <v>182</v>
      </c>
      <c r="P47" s="61">
        <v>85</v>
      </c>
      <c r="Q47" s="66" t="s">
        <v>204</v>
      </c>
    </row>
    <row r="48" spans="1:20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69"/>
      <c r="O48" s="69"/>
      <c r="P48" s="69"/>
      <c r="Q48" s="74" t="s">
        <v>205</v>
      </c>
      <c r="R48" s="62"/>
      <c r="S48" s="62"/>
      <c r="T48" s="62"/>
    </row>
    <row r="49" spans="1:17">
      <c r="A49" s="70" t="s">
        <v>206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</row>
    <row r="50" spans="1:17">
      <c r="A50" s="70" t="s">
        <v>207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</row>
  </sheetData>
  <mergeCells count="18">
    <mergeCell ref="H3:P3"/>
    <mergeCell ref="Q3:Q5"/>
    <mergeCell ref="A4:A5"/>
    <mergeCell ref="B4:B5"/>
    <mergeCell ref="C4:C5"/>
    <mergeCell ref="D4:D5"/>
    <mergeCell ref="E4:E5"/>
    <mergeCell ref="F4:F5"/>
    <mergeCell ref="O4:O5"/>
    <mergeCell ref="P4:P5"/>
    <mergeCell ref="G4:G5"/>
    <mergeCell ref="H4:H5"/>
    <mergeCell ref="I4:N4"/>
    <mergeCell ref="A6:A19"/>
    <mergeCell ref="A20:A33"/>
    <mergeCell ref="A34:A47"/>
    <mergeCell ref="A3:B3"/>
    <mergeCell ref="C3:G3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99" orientation="portrait" r:id="rId1"/>
  <headerFooter>
    <oddFooter>&amp;C&amp;"ＭＳ ゴシック,標準"&amp;12－ &amp;A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741D-742D-4C39-8648-104AF2EC9952}">
  <sheetPr>
    <tabColor rgb="FFFFC000"/>
  </sheetPr>
  <dimension ref="A2:L26"/>
  <sheetViews>
    <sheetView view="pageBreakPreview" zoomScale="70" zoomScaleNormal="100" zoomScaleSheetLayoutView="70" zoomScalePageLayoutView="70" workbookViewId="0">
      <selection activeCell="O15" sqref="O15"/>
    </sheetView>
  </sheetViews>
  <sheetFormatPr defaultColWidth="9" defaultRowHeight="18.75"/>
  <cols>
    <col min="1" max="1" width="13.5" style="1" customWidth="1"/>
    <col min="2" max="2" width="9.75" style="1" customWidth="1"/>
    <col min="3" max="3" width="10.625" style="1" customWidth="1"/>
    <col min="4" max="4" width="12.25" style="1" customWidth="1"/>
    <col min="5" max="5" width="13.5" style="1" customWidth="1"/>
    <col min="6" max="6" width="12.25" style="1" customWidth="1"/>
    <col min="7" max="11" width="12.875" style="1" customWidth="1"/>
    <col min="12" max="12" width="8.625" style="1" customWidth="1"/>
    <col min="13" max="16384" width="9" style="1"/>
  </cols>
  <sheetData>
    <row r="2" spans="1:12">
      <c r="A2" s="12" t="s">
        <v>208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12"/>
    </row>
    <row r="3" spans="1:12">
      <c r="A3" s="62"/>
      <c r="B3" s="62"/>
      <c r="C3" s="62"/>
      <c r="D3" s="62"/>
      <c r="E3" s="62"/>
      <c r="F3" s="62"/>
      <c r="G3" s="62"/>
      <c r="H3" s="62"/>
      <c r="I3" s="450" t="s">
        <v>209</v>
      </c>
      <c r="J3" s="450"/>
      <c r="K3" s="450"/>
      <c r="L3" s="513"/>
    </row>
    <row r="4" spans="1:12" ht="25.5" customHeight="1">
      <c r="A4" s="473" t="s">
        <v>210</v>
      </c>
      <c r="B4" s="473" t="s">
        <v>211</v>
      </c>
      <c r="C4" s="515" t="s">
        <v>212</v>
      </c>
      <c r="D4" s="516"/>
      <c r="E4" s="516"/>
      <c r="F4" s="516"/>
      <c r="G4" s="517"/>
      <c r="H4" s="518" t="s">
        <v>213</v>
      </c>
      <c r="I4" s="479" t="s">
        <v>214</v>
      </c>
      <c r="J4" s="521"/>
      <c r="K4" s="480"/>
      <c r="L4" s="473" t="s">
        <v>210</v>
      </c>
    </row>
    <row r="5" spans="1:12" ht="24" customHeight="1">
      <c r="A5" s="476"/>
      <c r="B5" s="476"/>
      <c r="C5" s="518" t="s">
        <v>215</v>
      </c>
      <c r="D5" s="518" t="s">
        <v>216</v>
      </c>
      <c r="E5" s="518" t="s">
        <v>217</v>
      </c>
      <c r="F5" s="518" t="s">
        <v>218</v>
      </c>
      <c r="G5" s="518" t="s">
        <v>219</v>
      </c>
      <c r="H5" s="519"/>
      <c r="I5" s="473" t="s">
        <v>220</v>
      </c>
      <c r="J5" s="479" t="s">
        <v>221</v>
      </c>
      <c r="K5" s="480"/>
      <c r="L5" s="476"/>
    </row>
    <row r="6" spans="1:12" ht="40.5" customHeight="1">
      <c r="A6" s="514"/>
      <c r="B6" s="514"/>
      <c r="C6" s="520"/>
      <c r="D6" s="520"/>
      <c r="E6" s="520"/>
      <c r="F6" s="520"/>
      <c r="G6" s="520"/>
      <c r="H6" s="520"/>
      <c r="I6" s="514"/>
      <c r="J6" s="6" t="s">
        <v>222</v>
      </c>
      <c r="K6" s="6" t="s">
        <v>223</v>
      </c>
      <c r="L6" s="514"/>
    </row>
    <row r="7" spans="1:12" ht="30.75" customHeight="1">
      <c r="A7" s="63" t="s">
        <v>224</v>
      </c>
      <c r="B7" s="63">
        <v>1</v>
      </c>
      <c r="C7" s="63" t="s">
        <v>225</v>
      </c>
      <c r="D7" s="179">
        <v>7926</v>
      </c>
      <c r="E7" s="179">
        <v>2141.5</v>
      </c>
      <c r="F7" s="180">
        <v>0</v>
      </c>
      <c r="G7" s="179">
        <v>2141.5</v>
      </c>
      <c r="H7" s="179">
        <v>27.018672722684833</v>
      </c>
      <c r="I7" s="11">
        <v>2</v>
      </c>
      <c r="J7" s="11">
        <v>2</v>
      </c>
      <c r="K7" s="10">
        <v>90.3</v>
      </c>
      <c r="L7" s="63" t="s">
        <v>224</v>
      </c>
    </row>
    <row r="8" spans="1:12" ht="30.75" customHeight="1">
      <c r="A8" s="63" t="s">
        <v>226</v>
      </c>
      <c r="B8" s="63">
        <v>1</v>
      </c>
      <c r="C8" s="63" t="s">
        <v>225</v>
      </c>
      <c r="D8" s="179">
        <v>950.9</v>
      </c>
      <c r="E8" s="179">
        <v>277.2</v>
      </c>
      <c r="F8" s="181">
        <v>0</v>
      </c>
      <c r="G8" s="179">
        <v>277.2</v>
      </c>
      <c r="H8" s="179">
        <v>29.151330318645492</v>
      </c>
      <c r="I8" s="11">
        <v>0</v>
      </c>
      <c r="J8" s="11">
        <v>0</v>
      </c>
      <c r="K8" s="7">
        <v>0</v>
      </c>
      <c r="L8" s="63" t="s">
        <v>226</v>
      </c>
    </row>
    <row r="9" spans="1:12" ht="30.75" customHeight="1">
      <c r="A9" s="63" t="s">
        <v>227</v>
      </c>
      <c r="B9" s="63">
        <v>1</v>
      </c>
      <c r="C9" s="63" t="s">
        <v>225</v>
      </c>
      <c r="D9" s="179">
        <v>1382.4</v>
      </c>
      <c r="E9" s="179">
        <v>595.20000000000005</v>
      </c>
      <c r="F9" s="180">
        <v>0</v>
      </c>
      <c r="G9" s="179">
        <v>595.20000000000005</v>
      </c>
      <c r="H9" s="179">
        <v>43.055555555555557</v>
      </c>
      <c r="I9" s="11">
        <v>0</v>
      </c>
      <c r="J9" s="11">
        <v>0</v>
      </c>
      <c r="K9" s="10">
        <v>0</v>
      </c>
      <c r="L9" s="63" t="s">
        <v>227</v>
      </c>
    </row>
    <row r="10" spans="1:12" ht="30.75" customHeight="1">
      <c r="A10" s="63" t="s">
        <v>228</v>
      </c>
      <c r="B10" s="63">
        <v>1</v>
      </c>
      <c r="C10" s="63" t="s">
        <v>225</v>
      </c>
      <c r="D10" s="179">
        <v>4173.8999999999996</v>
      </c>
      <c r="E10" s="179">
        <v>1920.5</v>
      </c>
      <c r="F10" s="180">
        <v>0</v>
      </c>
      <c r="G10" s="179">
        <v>1920.5</v>
      </c>
      <c r="H10" s="179">
        <v>46.012122954550904</v>
      </c>
      <c r="I10" s="11">
        <v>1</v>
      </c>
      <c r="J10" s="11">
        <v>1</v>
      </c>
      <c r="K10" s="10">
        <v>18</v>
      </c>
      <c r="L10" s="63" t="s">
        <v>228</v>
      </c>
    </row>
    <row r="11" spans="1:12" ht="30.75" customHeight="1">
      <c r="A11" s="63" t="s">
        <v>229</v>
      </c>
      <c r="B11" s="63">
        <v>1</v>
      </c>
      <c r="C11" s="63" t="s">
        <v>225</v>
      </c>
      <c r="D11" s="179">
        <v>2042.7</v>
      </c>
      <c r="E11" s="179">
        <v>917.5</v>
      </c>
      <c r="F11" s="180">
        <v>0</v>
      </c>
      <c r="G11" s="179">
        <v>917.5</v>
      </c>
      <c r="H11" s="179">
        <v>44.916042492779162</v>
      </c>
      <c r="I11" s="11">
        <v>0</v>
      </c>
      <c r="J11" s="11">
        <v>0</v>
      </c>
      <c r="K11" s="7">
        <v>0</v>
      </c>
      <c r="L11" s="63" t="s">
        <v>229</v>
      </c>
    </row>
    <row r="12" spans="1:12" ht="30.75" customHeight="1">
      <c r="A12" s="63" t="s">
        <v>230</v>
      </c>
      <c r="B12" s="63">
        <v>1</v>
      </c>
      <c r="C12" s="63" t="s">
        <v>225</v>
      </c>
      <c r="D12" s="179">
        <v>1590.7</v>
      </c>
      <c r="E12" s="179">
        <v>918.7</v>
      </c>
      <c r="F12" s="180">
        <v>0</v>
      </c>
      <c r="G12" s="179">
        <v>918.7</v>
      </c>
      <c r="H12" s="179">
        <v>57.8</v>
      </c>
      <c r="I12" s="11">
        <v>0</v>
      </c>
      <c r="J12" s="11">
        <v>0</v>
      </c>
      <c r="K12" s="10">
        <v>0</v>
      </c>
      <c r="L12" s="63" t="s">
        <v>230</v>
      </c>
    </row>
    <row r="13" spans="1:12" ht="30.75" customHeight="1">
      <c r="A13" s="63" t="s">
        <v>82</v>
      </c>
      <c r="B13" s="63">
        <v>1</v>
      </c>
      <c r="C13" s="63" t="s">
        <v>225</v>
      </c>
      <c r="D13" s="179">
        <v>3884.5</v>
      </c>
      <c r="E13" s="179">
        <v>1857.2</v>
      </c>
      <c r="F13" s="180">
        <v>0</v>
      </c>
      <c r="G13" s="179">
        <v>1857.2</v>
      </c>
      <c r="H13" s="179">
        <v>47.8</v>
      </c>
      <c r="I13" s="11">
        <v>0</v>
      </c>
      <c r="J13" s="11">
        <v>0</v>
      </c>
      <c r="K13" s="10">
        <v>0</v>
      </c>
      <c r="L13" s="63" t="s">
        <v>82</v>
      </c>
    </row>
    <row r="14" spans="1:12" ht="30.75" customHeight="1">
      <c r="A14" s="63" t="s">
        <v>231</v>
      </c>
      <c r="B14" s="63">
        <v>1</v>
      </c>
      <c r="C14" s="63" t="s">
        <v>225</v>
      </c>
      <c r="D14" s="179">
        <v>3782.2</v>
      </c>
      <c r="E14" s="179">
        <v>1036.8</v>
      </c>
      <c r="F14" s="180">
        <v>0</v>
      </c>
      <c r="G14" s="179">
        <v>1036.8</v>
      </c>
      <c r="H14" s="179">
        <v>27.412616995399503</v>
      </c>
      <c r="I14" s="11">
        <v>0</v>
      </c>
      <c r="J14" s="11">
        <v>0</v>
      </c>
      <c r="K14" s="10">
        <v>0</v>
      </c>
      <c r="L14" s="63" t="s">
        <v>231</v>
      </c>
    </row>
    <row r="15" spans="1:12" ht="30.75" customHeight="1">
      <c r="A15" s="63" t="s">
        <v>232</v>
      </c>
      <c r="B15" s="63">
        <v>4</v>
      </c>
      <c r="C15" s="63" t="s">
        <v>225</v>
      </c>
      <c r="D15" s="179">
        <v>6465.5</v>
      </c>
      <c r="E15" s="179">
        <v>1805.3</v>
      </c>
      <c r="F15" s="180">
        <v>0</v>
      </c>
      <c r="G15" s="179">
        <v>1805.3</v>
      </c>
      <c r="H15" s="179">
        <v>27.922047792127447</v>
      </c>
      <c r="I15" s="11">
        <v>0</v>
      </c>
      <c r="J15" s="11">
        <v>0</v>
      </c>
      <c r="K15" s="10">
        <v>0</v>
      </c>
      <c r="L15" s="63" t="s">
        <v>232</v>
      </c>
    </row>
    <row r="16" spans="1:12" ht="30.75" customHeight="1">
      <c r="A16" s="63" t="s">
        <v>85</v>
      </c>
      <c r="B16" s="63">
        <v>1</v>
      </c>
      <c r="C16" s="63" t="s">
        <v>225</v>
      </c>
      <c r="D16" s="182">
        <v>892.3</v>
      </c>
      <c r="E16" s="179">
        <v>384.6</v>
      </c>
      <c r="F16" s="180">
        <v>0</v>
      </c>
      <c r="G16" s="179">
        <v>384.6</v>
      </c>
      <c r="H16" s="179">
        <v>43.102095707721624</v>
      </c>
      <c r="I16" s="11">
        <v>0</v>
      </c>
      <c r="J16" s="11">
        <v>0</v>
      </c>
      <c r="K16" s="10">
        <v>0</v>
      </c>
      <c r="L16" s="63" t="s">
        <v>85</v>
      </c>
    </row>
    <row r="17" spans="1:12" ht="30.75" customHeight="1">
      <c r="A17" s="63" t="s">
        <v>233</v>
      </c>
      <c r="B17" s="63">
        <v>1</v>
      </c>
      <c r="C17" s="63" t="s">
        <v>225</v>
      </c>
      <c r="D17" s="179">
        <v>404.3</v>
      </c>
      <c r="E17" s="179">
        <v>109.7</v>
      </c>
      <c r="F17" s="180">
        <v>0</v>
      </c>
      <c r="G17" s="179">
        <v>109.7</v>
      </c>
      <c r="H17" s="179">
        <v>27.133316843927773</v>
      </c>
      <c r="I17" s="11">
        <v>2</v>
      </c>
      <c r="J17" s="11">
        <v>2</v>
      </c>
      <c r="K17" s="10">
        <v>78</v>
      </c>
      <c r="L17" s="63" t="s">
        <v>233</v>
      </c>
    </row>
    <row r="18" spans="1:12" ht="30.75" customHeight="1">
      <c r="A18" s="63" t="s">
        <v>234</v>
      </c>
      <c r="B18" s="63">
        <v>1</v>
      </c>
      <c r="C18" s="63" t="s">
        <v>225</v>
      </c>
      <c r="D18" s="179">
        <v>1163</v>
      </c>
      <c r="E18" s="179">
        <v>647.1</v>
      </c>
      <c r="F18" s="180">
        <v>0</v>
      </c>
      <c r="G18" s="179">
        <v>647.1</v>
      </c>
      <c r="H18" s="179">
        <v>55.640584694754949</v>
      </c>
      <c r="I18" s="11">
        <v>0</v>
      </c>
      <c r="J18" s="11">
        <v>0</v>
      </c>
      <c r="K18" s="7">
        <v>0</v>
      </c>
      <c r="L18" s="63" t="s">
        <v>234</v>
      </c>
    </row>
    <row r="19" spans="1:12" ht="30.75" customHeight="1">
      <c r="A19" s="63" t="s">
        <v>235</v>
      </c>
      <c r="B19" s="63">
        <v>1</v>
      </c>
      <c r="C19" s="63" t="s">
        <v>225</v>
      </c>
      <c r="D19" s="179">
        <v>1467.1</v>
      </c>
      <c r="E19" s="179">
        <v>557.4</v>
      </c>
      <c r="F19" s="180">
        <v>0</v>
      </c>
      <c r="G19" s="179">
        <v>557.4</v>
      </c>
      <c r="H19" s="179">
        <v>37.993320155408625</v>
      </c>
      <c r="I19" s="11">
        <v>0</v>
      </c>
      <c r="J19" s="11">
        <v>0</v>
      </c>
      <c r="K19" s="7">
        <v>0</v>
      </c>
      <c r="L19" s="63" t="s">
        <v>235</v>
      </c>
    </row>
    <row r="20" spans="1:12" ht="30.75" customHeight="1">
      <c r="A20" s="63" t="s">
        <v>236</v>
      </c>
      <c r="B20" s="63">
        <v>1</v>
      </c>
      <c r="C20" s="63" t="s">
        <v>225</v>
      </c>
      <c r="D20" s="179">
        <v>834.3</v>
      </c>
      <c r="E20" s="179">
        <v>398.8</v>
      </c>
      <c r="F20" s="180">
        <v>0</v>
      </c>
      <c r="G20" s="179">
        <v>398.8</v>
      </c>
      <c r="H20" s="179">
        <v>47.80055136042192</v>
      </c>
      <c r="I20" s="11">
        <v>3</v>
      </c>
      <c r="J20" s="11">
        <v>3</v>
      </c>
      <c r="K20" s="10">
        <v>69.900000000000006</v>
      </c>
      <c r="L20" s="63" t="s">
        <v>236</v>
      </c>
    </row>
    <row r="21" spans="1:12" ht="30.75" customHeight="1">
      <c r="A21" s="63" t="s">
        <v>237</v>
      </c>
      <c r="B21" s="63">
        <v>1</v>
      </c>
      <c r="C21" s="63" t="s">
        <v>225</v>
      </c>
      <c r="D21" s="179">
        <v>424.1</v>
      </c>
      <c r="E21" s="179">
        <v>45.8</v>
      </c>
      <c r="F21" s="180">
        <v>0</v>
      </c>
      <c r="G21" s="179">
        <v>45.8</v>
      </c>
      <c r="H21" s="179">
        <v>10.799339778354161</v>
      </c>
      <c r="I21" s="11">
        <v>0</v>
      </c>
      <c r="J21" s="11">
        <v>0</v>
      </c>
      <c r="K21" s="7">
        <v>0</v>
      </c>
      <c r="L21" s="63" t="s">
        <v>237</v>
      </c>
    </row>
    <row r="22" spans="1:12" ht="30.75" customHeight="1">
      <c r="A22" s="63" t="s">
        <v>91</v>
      </c>
      <c r="B22" s="63">
        <v>2</v>
      </c>
      <c r="C22" s="63" t="s">
        <v>225</v>
      </c>
      <c r="D22" s="179">
        <v>675.9</v>
      </c>
      <c r="E22" s="179">
        <v>296.39999999999998</v>
      </c>
      <c r="F22" s="180">
        <v>0</v>
      </c>
      <c r="G22" s="179">
        <v>296.39999999999998</v>
      </c>
      <c r="H22" s="179">
        <v>43.8</v>
      </c>
      <c r="I22" s="11">
        <v>0</v>
      </c>
      <c r="J22" s="11">
        <v>0</v>
      </c>
      <c r="K22" s="7">
        <v>0</v>
      </c>
      <c r="L22" s="63" t="s">
        <v>91</v>
      </c>
    </row>
    <row r="23" spans="1:12" ht="30.75" customHeight="1">
      <c r="A23" s="63" t="s">
        <v>238</v>
      </c>
      <c r="B23" s="63">
        <v>1</v>
      </c>
      <c r="C23" s="63" t="s">
        <v>225</v>
      </c>
      <c r="D23" s="179">
        <v>2034.6</v>
      </c>
      <c r="E23" s="179">
        <v>846.6</v>
      </c>
      <c r="F23" s="180">
        <v>0</v>
      </c>
      <c r="G23" s="179">
        <v>846.6</v>
      </c>
      <c r="H23" s="179">
        <v>41.610144500147449</v>
      </c>
      <c r="I23" s="11">
        <v>0</v>
      </c>
      <c r="J23" s="11">
        <v>0</v>
      </c>
      <c r="K23" s="10">
        <v>0</v>
      </c>
      <c r="L23" s="63" t="s">
        <v>238</v>
      </c>
    </row>
    <row r="24" spans="1:12" ht="30.75" customHeight="1">
      <c r="A24" s="63" t="s">
        <v>239</v>
      </c>
      <c r="B24" s="63">
        <v>21</v>
      </c>
      <c r="C24" s="63">
        <v>17</v>
      </c>
      <c r="D24" s="179">
        <v>40094.300000000003</v>
      </c>
      <c r="E24" s="179">
        <v>14756.4</v>
      </c>
      <c r="F24" s="180">
        <v>0</v>
      </c>
      <c r="G24" s="179">
        <v>14756.4</v>
      </c>
      <c r="H24" s="179">
        <v>36.804234018301848</v>
      </c>
      <c r="I24" s="11">
        <v>8</v>
      </c>
      <c r="J24" s="11">
        <v>8</v>
      </c>
      <c r="K24" s="10">
        <v>256.2</v>
      </c>
      <c r="L24" s="63" t="s">
        <v>239</v>
      </c>
    </row>
    <row r="25" spans="1:12" ht="18" customHeight="1">
      <c r="A25" s="9"/>
      <c r="B25" s="9"/>
      <c r="C25" s="9"/>
      <c r="D25" s="9"/>
      <c r="E25" s="62"/>
      <c r="F25" s="62"/>
      <c r="G25" s="62"/>
      <c r="H25" s="62"/>
      <c r="I25" s="62"/>
      <c r="J25" s="8"/>
      <c r="K25" s="16" t="s">
        <v>240</v>
      </c>
      <c r="L25" s="9"/>
    </row>
    <row r="26" spans="1:12">
      <c r="A26" s="62" t="s">
        <v>241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</row>
  </sheetData>
  <mergeCells count="14">
    <mergeCell ref="I3:L3"/>
    <mergeCell ref="L4:L6"/>
    <mergeCell ref="A4:A6"/>
    <mergeCell ref="B4:B6"/>
    <mergeCell ref="C4:G4"/>
    <mergeCell ref="H4:H6"/>
    <mergeCell ref="I4:K4"/>
    <mergeCell ref="C5:C6"/>
    <mergeCell ref="D5:D6"/>
    <mergeCell ref="E5:E6"/>
    <mergeCell ref="F5:F6"/>
    <mergeCell ref="G5:G6"/>
    <mergeCell ref="I5:I6"/>
    <mergeCell ref="J5:K5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99" orientation="portrait" r:id="rId1"/>
  <headerFooter>
    <oddFooter>&amp;C&amp;"ＭＳ ゴシック,標準"&amp;12－ &amp;A 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102F8-1058-4E84-A57E-C5641A78F2F8}">
  <sheetPr>
    <tabColor rgb="FFFFC000"/>
  </sheetPr>
  <dimension ref="A2:U48"/>
  <sheetViews>
    <sheetView view="pageBreakPreview" zoomScaleNormal="100" zoomScaleSheetLayoutView="100" zoomScalePageLayoutView="55" workbookViewId="0">
      <selection activeCell="O15" sqref="O15"/>
    </sheetView>
  </sheetViews>
  <sheetFormatPr defaultColWidth="9" defaultRowHeight="18.75"/>
  <cols>
    <col min="1" max="1" width="8.625" style="1" customWidth="1"/>
    <col min="2" max="2" width="8.625" style="91" customWidth="1"/>
    <col min="3" max="8" width="9.25" style="1" customWidth="1"/>
    <col min="9" max="9" width="11.625" style="14" customWidth="1"/>
    <col min="10" max="16" width="11.625" style="1" customWidth="1"/>
    <col min="17" max="17" width="4.125" style="120" customWidth="1"/>
    <col min="18" max="18" width="10.625" style="1" customWidth="1"/>
    <col min="19" max="19" width="12.625" style="1" customWidth="1"/>
    <col min="20" max="20" width="10.625" style="1" customWidth="1"/>
    <col min="21" max="21" width="12.625" style="1" customWidth="1"/>
    <col min="22" max="16384" width="9" style="1"/>
  </cols>
  <sheetData>
    <row r="2" spans="1:21">
      <c r="A2" s="12" t="s">
        <v>242</v>
      </c>
      <c r="C2" s="62"/>
      <c r="D2" s="62"/>
      <c r="E2" s="62"/>
      <c r="F2" s="62"/>
      <c r="G2" s="62"/>
      <c r="H2" s="62"/>
      <c r="I2" s="13"/>
      <c r="J2" s="62"/>
      <c r="K2" s="62"/>
      <c r="L2" s="62"/>
      <c r="M2" s="62"/>
      <c r="N2" s="62"/>
      <c r="O2" s="62"/>
      <c r="P2" s="62"/>
      <c r="Q2" s="116"/>
      <c r="R2" s="62"/>
    </row>
    <row r="3" spans="1:21">
      <c r="A3" s="62"/>
      <c r="C3" s="62"/>
      <c r="D3" s="62"/>
      <c r="E3" s="62"/>
      <c r="F3" s="62"/>
      <c r="G3" s="62"/>
      <c r="H3" s="62"/>
      <c r="I3" s="13"/>
      <c r="J3" s="62"/>
      <c r="K3" s="62"/>
      <c r="L3" s="62"/>
      <c r="M3" s="62"/>
      <c r="N3" s="62"/>
      <c r="O3" s="62"/>
      <c r="P3" s="62"/>
      <c r="Q3" s="116"/>
      <c r="R3" s="62"/>
    </row>
    <row r="4" spans="1:21" ht="45" customHeight="1">
      <c r="A4" s="5"/>
      <c r="B4" s="97" t="s">
        <v>66</v>
      </c>
      <c r="C4" s="495" t="s">
        <v>243</v>
      </c>
      <c r="D4" s="496"/>
      <c r="E4" s="528" t="s">
        <v>244</v>
      </c>
      <c r="F4" s="528" t="s">
        <v>245</v>
      </c>
      <c r="G4" s="528" t="s">
        <v>246</v>
      </c>
      <c r="H4" s="528" t="s">
        <v>247</v>
      </c>
      <c r="I4" s="526" t="s">
        <v>248</v>
      </c>
      <c r="J4" s="526" t="s">
        <v>249</v>
      </c>
      <c r="K4" s="526" t="s">
        <v>250</v>
      </c>
      <c r="L4" s="526" t="s">
        <v>251</v>
      </c>
      <c r="M4" s="526" t="s">
        <v>252</v>
      </c>
      <c r="N4" s="526" t="s">
        <v>253</v>
      </c>
      <c r="O4" s="526" t="s">
        <v>254</v>
      </c>
      <c r="P4" s="526" t="s">
        <v>255</v>
      </c>
      <c r="Q4" s="533" t="s">
        <v>256</v>
      </c>
      <c r="R4" s="534"/>
      <c r="S4" s="535"/>
      <c r="T4" s="526" t="s">
        <v>257</v>
      </c>
      <c r="U4" s="526" t="s">
        <v>258</v>
      </c>
    </row>
    <row r="5" spans="1:21" ht="34.5" customHeight="1">
      <c r="A5" s="98" t="s">
        <v>259</v>
      </c>
      <c r="B5" s="92"/>
      <c r="C5" s="4" t="s">
        <v>260</v>
      </c>
      <c r="D5" s="4" t="s">
        <v>261</v>
      </c>
      <c r="E5" s="529"/>
      <c r="F5" s="529"/>
      <c r="G5" s="529"/>
      <c r="H5" s="539"/>
      <c r="I5" s="527"/>
      <c r="J5" s="527"/>
      <c r="K5" s="527"/>
      <c r="L5" s="527"/>
      <c r="M5" s="527"/>
      <c r="N5" s="527"/>
      <c r="O5" s="527"/>
      <c r="P5" s="527"/>
      <c r="Q5" s="536"/>
      <c r="R5" s="537"/>
      <c r="S5" s="538"/>
      <c r="T5" s="529"/>
      <c r="U5" s="529"/>
    </row>
    <row r="6" spans="1:21" s="54" customFormat="1" ht="15.75" customHeight="1">
      <c r="A6" s="190" t="s">
        <v>224</v>
      </c>
      <c r="B6" s="93" t="s">
        <v>262</v>
      </c>
      <c r="C6" s="82" t="s">
        <v>263</v>
      </c>
      <c r="D6" s="530" t="s">
        <v>264</v>
      </c>
      <c r="E6" s="82" t="s">
        <v>265</v>
      </c>
      <c r="F6" s="83"/>
      <c r="G6" s="82" t="s">
        <v>266</v>
      </c>
      <c r="H6" s="125"/>
      <c r="I6" s="185"/>
      <c r="J6" s="185"/>
      <c r="K6" s="52"/>
      <c r="L6" s="52"/>
      <c r="M6" s="52"/>
      <c r="N6" s="53"/>
      <c r="O6" s="52"/>
      <c r="P6" s="53"/>
      <c r="Q6" s="117"/>
      <c r="R6" s="108"/>
      <c r="S6" s="112"/>
      <c r="T6" s="53"/>
      <c r="U6" s="53"/>
    </row>
    <row r="7" spans="1:21" s="54" customFormat="1" ht="15.75" customHeight="1">
      <c r="A7" s="67"/>
      <c r="B7" s="94" t="s">
        <v>267</v>
      </c>
      <c r="C7" s="84" t="s">
        <v>263</v>
      </c>
      <c r="D7" s="532"/>
      <c r="E7" s="199" t="s">
        <v>265</v>
      </c>
      <c r="F7" s="84" t="s">
        <v>268</v>
      </c>
      <c r="G7" s="84" t="s">
        <v>266</v>
      </c>
      <c r="H7" s="126"/>
      <c r="I7" s="101" t="s">
        <v>269</v>
      </c>
      <c r="J7" s="101" t="s">
        <v>270</v>
      </c>
      <c r="K7" s="103" t="s">
        <v>271</v>
      </c>
      <c r="L7" s="103" t="s">
        <v>272</v>
      </c>
      <c r="M7" s="103" t="s">
        <v>273</v>
      </c>
      <c r="N7" s="101" t="s">
        <v>272</v>
      </c>
      <c r="O7" s="103" t="s">
        <v>274</v>
      </c>
      <c r="P7" s="101" t="s">
        <v>275</v>
      </c>
      <c r="Q7" s="118" t="s">
        <v>276</v>
      </c>
      <c r="R7" s="109" t="s">
        <v>224</v>
      </c>
      <c r="S7" s="113" t="s">
        <v>277</v>
      </c>
      <c r="T7" s="57" t="s">
        <v>278</v>
      </c>
      <c r="U7" s="57"/>
    </row>
    <row r="8" spans="1:21" s="54" customFormat="1" ht="15.75" customHeight="1">
      <c r="A8" s="67"/>
      <c r="B8" s="94" t="s">
        <v>279</v>
      </c>
      <c r="C8" s="84" t="s">
        <v>280</v>
      </c>
      <c r="D8" s="532"/>
      <c r="E8" s="84"/>
      <c r="F8" s="86"/>
      <c r="G8" s="84" t="s">
        <v>266</v>
      </c>
      <c r="H8" s="126"/>
      <c r="I8" s="102" t="s">
        <v>281</v>
      </c>
      <c r="J8" s="102" t="s">
        <v>282</v>
      </c>
      <c r="K8" s="56" t="s">
        <v>283</v>
      </c>
      <c r="L8" s="57" t="s">
        <v>284</v>
      </c>
      <c r="M8" s="57" t="s">
        <v>285</v>
      </c>
      <c r="N8" s="57" t="s">
        <v>284</v>
      </c>
      <c r="O8" s="57" t="s">
        <v>286</v>
      </c>
      <c r="P8" s="57" t="s">
        <v>287</v>
      </c>
      <c r="Q8" s="118" t="s">
        <v>276</v>
      </c>
      <c r="R8" s="109" t="s">
        <v>229</v>
      </c>
      <c r="S8" s="113" t="s">
        <v>288</v>
      </c>
      <c r="T8" s="107" t="s">
        <v>289</v>
      </c>
      <c r="U8" s="57"/>
    </row>
    <row r="9" spans="1:21" s="54" customFormat="1" ht="15.75" customHeight="1">
      <c r="A9" s="68"/>
      <c r="B9" s="95" t="s">
        <v>290</v>
      </c>
      <c r="C9" s="84" t="s">
        <v>291</v>
      </c>
      <c r="D9" s="531"/>
      <c r="E9" s="84"/>
      <c r="F9" s="84" t="s">
        <v>268</v>
      </c>
      <c r="G9" s="84" t="s">
        <v>266</v>
      </c>
      <c r="H9" s="126"/>
      <c r="I9" s="58" t="s">
        <v>292</v>
      </c>
      <c r="J9" s="58" t="s">
        <v>293</v>
      </c>
      <c r="K9" s="106" t="s">
        <v>294</v>
      </c>
      <c r="L9" s="106" t="s">
        <v>295</v>
      </c>
      <c r="M9" s="106" t="s">
        <v>296</v>
      </c>
      <c r="N9" s="106" t="s">
        <v>297</v>
      </c>
      <c r="O9" s="106" t="s">
        <v>296</v>
      </c>
      <c r="P9" s="106" t="s">
        <v>298</v>
      </c>
      <c r="Q9" s="118" t="s">
        <v>130</v>
      </c>
      <c r="R9" s="109" t="s">
        <v>226</v>
      </c>
      <c r="S9" s="113" t="s">
        <v>299</v>
      </c>
      <c r="T9" s="57" t="s">
        <v>300</v>
      </c>
      <c r="U9" s="57" t="s">
        <v>300</v>
      </c>
    </row>
    <row r="10" spans="1:21" s="54" customFormat="1" ht="15.75" customHeight="1">
      <c r="A10" s="99" t="s">
        <v>301</v>
      </c>
      <c r="B10" s="96"/>
      <c r="C10" s="82" t="s">
        <v>302</v>
      </c>
      <c r="D10" s="82" t="s">
        <v>303</v>
      </c>
      <c r="E10" s="82"/>
      <c r="F10" s="83"/>
      <c r="G10" s="82" t="s">
        <v>266</v>
      </c>
      <c r="H10" s="125"/>
      <c r="I10" s="58" t="s">
        <v>304</v>
      </c>
      <c r="J10" s="58" t="s">
        <v>305</v>
      </c>
      <c r="K10" s="57" t="s">
        <v>306</v>
      </c>
      <c r="L10" s="57"/>
      <c r="M10" s="57"/>
      <c r="N10" s="57" t="s">
        <v>307</v>
      </c>
      <c r="O10" s="57"/>
      <c r="P10" s="57" t="s">
        <v>308</v>
      </c>
      <c r="Q10" s="118" t="s">
        <v>309</v>
      </c>
      <c r="R10" s="109" t="s">
        <v>82</v>
      </c>
      <c r="S10" s="113" t="s">
        <v>310</v>
      </c>
      <c r="T10" s="107" t="s">
        <v>289</v>
      </c>
      <c r="U10" s="65" t="s">
        <v>311</v>
      </c>
    </row>
    <row r="11" spans="1:21" s="54" customFormat="1" ht="15.75" customHeight="1">
      <c r="A11" s="99" t="s">
        <v>312</v>
      </c>
      <c r="B11" s="96"/>
      <c r="C11" s="82" t="s">
        <v>280</v>
      </c>
      <c r="D11" s="82" t="s">
        <v>313</v>
      </c>
      <c r="E11" s="82" t="s">
        <v>314</v>
      </c>
      <c r="F11" s="83"/>
      <c r="G11" s="82" t="s">
        <v>266</v>
      </c>
      <c r="H11" s="125"/>
      <c r="I11" s="58"/>
      <c r="J11" s="104" t="s">
        <v>315</v>
      </c>
      <c r="K11" s="106" t="s">
        <v>316</v>
      </c>
      <c r="L11" s="57"/>
      <c r="M11" s="103" t="s">
        <v>317</v>
      </c>
      <c r="N11" s="106" t="s">
        <v>296</v>
      </c>
      <c r="O11" s="103" t="s">
        <v>318</v>
      </c>
      <c r="P11" s="106" t="s">
        <v>319</v>
      </c>
      <c r="Q11" s="118" t="s">
        <v>320</v>
      </c>
      <c r="R11" s="109" t="s">
        <v>321</v>
      </c>
      <c r="S11" s="113" t="s">
        <v>320</v>
      </c>
      <c r="T11" s="57" t="s">
        <v>322</v>
      </c>
      <c r="U11" s="57" t="s">
        <v>322</v>
      </c>
    </row>
    <row r="12" spans="1:21" s="54" customFormat="1" ht="15.75" customHeight="1">
      <c r="A12" s="190" t="s">
        <v>228</v>
      </c>
      <c r="B12" s="93" t="s">
        <v>323</v>
      </c>
      <c r="C12" s="82" t="s">
        <v>263</v>
      </c>
      <c r="D12" s="530" t="s">
        <v>324</v>
      </c>
      <c r="E12" s="82"/>
      <c r="F12" s="530" t="s">
        <v>325</v>
      </c>
      <c r="G12" s="82" t="s">
        <v>266</v>
      </c>
      <c r="H12" s="198" t="s">
        <v>326</v>
      </c>
      <c r="I12" s="101" t="s">
        <v>327</v>
      </c>
      <c r="J12" s="65"/>
      <c r="K12" s="57" t="s">
        <v>328</v>
      </c>
      <c r="L12" s="57"/>
      <c r="M12" s="57" t="s">
        <v>307</v>
      </c>
      <c r="N12" s="57" t="s">
        <v>285</v>
      </c>
      <c r="O12" s="57" t="s">
        <v>329</v>
      </c>
      <c r="P12" s="57"/>
      <c r="Q12" s="118" t="s">
        <v>309</v>
      </c>
      <c r="R12" s="109" t="s">
        <v>330</v>
      </c>
      <c r="S12" s="113" t="s">
        <v>331</v>
      </c>
      <c r="T12" s="107" t="s">
        <v>289</v>
      </c>
      <c r="U12" s="107" t="s">
        <v>332</v>
      </c>
    </row>
    <row r="13" spans="1:21" s="54" customFormat="1" ht="15.75" customHeight="1">
      <c r="A13" s="68"/>
      <c r="B13" s="95" t="s">
        <v>333</v>
      </c>
      <c r="C13" s="84" t="s">
        <v>291</v>
      </c>
      <c r="D13" s="531"/>
      <c r="E13" s="84" t="s">
        <v>314</v>
      </c>
      <c r="F13" s="531"/>
      <c r="G13" s="84" t="s">
        <v>266</v>
      </c>
      <c r="H13" s="199" t="s">
        <v>334</v>
      </c>
      <c r="I13" s="102" t="s">
        <v>335</v>
      </c>
      <c r="J13" s="101" t="s">
        <v>336</v>
      </c>
      <c r="K13" s="101" t="s">
        <v>337</v>
      </c>
      <c r="L13" s="57"/>
      <c r="M13" s="106" t="s">
        <v>338</v>
      </c>
      <c r="N13" s="106" t="s">
        <v>339</v>
      </c>
      <c r="O13" s="106" t="s">
        <v>296</v>
      </c>
      <c r="P13" s="57"/>
      <c r="Q13" s="118" t="s">
        <v>309</v>
      </c>
      <c r="R13" s="109" t="s">
        <v>233</v>
      </c>
      <c r="S13" s="113" t="s">
        <v>340</v>
      </c>
      <c r="T13" s="57" t="s">
        <v>341</v>
      </c>
      <c r="U13" s="57" t="s">
        <v>342</v>
      </c>
    </row>
    <row r="14" spans="1:21" s="54" customFormat="1" ht="15.75" customHeight="1">
      <c r="A14" s="99" t="s">
        <v>343</v>
      </c>
      <c r="B14" s="96"/>
      <c r="C14" s="82" t="s">
        <v>344</v>
      </c>
      <c r="D14" s="82" t="s">
        <v>345</v>
      </c>
      <c r="E14" s="82"/>
      <c r="F14" s="83"/>
      <c r="G14" s="82" t="s">
        <v>266</v>
      </c>
      <c r="H14" s="198" t="s">
        <v>346</v>
      </c>
      <c r="I14" s="58" t="s">
        <v>347</v>
      </c>
      <c r="J14" s="102" t="s">
        <v>282</v>
      </c>
      <c r="K14" s="57" t="s">
        <v>348</v>
      </c>
      <c r="L14" s="57"/>
      <c r="M14" s="57" t="s">
        <v>286</v>
      </c>
      <c r="N14" s="106" t="s">
        <v>349</v>
      </c>
      <c r="O14" s="57"/>
      <c r="P14" s="57"/>
      <c r="Q14" s="118" t="s">
        <v>131</v>
      </c>
      <c r="R14" s="109" t="s">
        <v>224</v>
      </c>
      <c r="S14" s="114" t="s">
        <v>350</v>
      </c>
      <c r="T14" s="107" t="s">
        <v>289</v>
      </c>
      <c r="U14" s="107" t="s">
        <v>351</v>
      </c>
    </row>
    <row r="15" spans="1:21" s="54" customFormat="1" ht="15.75" customHeight="1">
      <c r="A15" s="99" t="s">
        <v>352</v>
      </c>
      <c r="B15" s="96"/>
      <c r="C15" s="82" t="s">
        <v>353</v>
      </c>
      <c r="D15" s="82" t="s">
        <v>354</v>
      </c>
      <c r="E15" s="82"/>
      <c r="F15" s="83"/>
      <c r="G15" s="82" t="s">
        <v>266</v>
      </c>
      <c r="H15" s="125"/>
      <c r="I15" s="58" t="s">
        <v>293</v>
      </c>
      <c r="J15" s="58" t="s">
        <v>347</v>
      </c>
      <c r="K15" s="57" t="s">
        <v>355</v>
      </c>
      <c r="L15" s="57"/>
      <c r="M15" s="106" t="s">
        <v>338</v>
      </c>
      <c r="N15" s="57" t="s">
        <v>286</v>
      </c>
      <c r="O15" s="103" t="s">
        <v>356</v>
      </c>
      <c r="P15" s="57"/>
      <c r="Q15" s="118" t="s">
        <v>320</v>
      </c>
      <c r="R15" s="109" t="s">
        <v>330</v>
      </c>
      <c r="S15" s="113" t="s">
        <v>320</v>
      </c>
      <c r="T15" s="57" t="s">
        <v>357</v>
      </c>
      <c r="U15" s="57" t="s">
        <v>357</v>
      </c>
    </row>
    <row r="16" spans="1:21" s="54" customFormat="1" ht="15.75" customHeight="1">
      <c r="A16" s="190" t="s">
        <v>82</v>
      </c>
      <c r="B16" s="93" t="s">
        <v>358</v>
      </c>
      <c r="C16" s="82" t="s">
        <v>280</v>
      </c>
      <c r="D16" s="530" t="s">
        <v>359</v>
      </c>
      <c r="E16" s="82"/>
      <c r="F16" s="83"/>
      <c r="G16" s="83"/>
      <c r="H16" s="125"/>
      <c r="I16" s="58" t="s">
        <v>305</v>
      </c>
      <c r="J16" s="58" t="s">
        <v>360</v>
      </c>
      <c r="K16" s="57"/>
      <c r="L16" s="57"/>
      <c r="M16" s="57"/>
      <c r="N16" s="106" t="s">
        <v>296</v>
      </c>
      <c r="O16" s="57" t="s">
        <v>361</v>
      </c>
      <c r="P16" s="57"/>
      <c r="Q16" s="118" t="s">
        <v>320</v>
      </c>
      <c r="R16" s="109" t="s">
        <v>362</v>
      </c>
      <c r="S16" s="113" t="s">
        <v>320</v>
      </c>
      <c r="T16" s="107" t="s">
        <v>289</v>
      </c>
      <c r="U16" s="107" t="s">
        <v>363</v>
      </c>
    </row>
    <row r="17" spans="1:21" s="54" customFormat="1" ht="15.75" customHeight="1">
      <c r="A17" s="188"/>
      <c r="B17" s="95" t="s">
        <v>364</v>
      </c>
      <c r="C17" s="84" t="s">
        <v>280</v>
      </c>
      <c r="D17" s="531"/>
      <c r="E17" s="84"/>
      <c r="F17" s="85"/>
      <c r="G17" s="84" t="s">
        <v>266</v>
      </c>
      <c r="H17" s="126"/>
      <c r="I17" s="58"/>
      <c r="J17" s="58" t="s">
        <v>365</v>
      </c>
      <c r="K17" s="57"/>
      <c r="L17" s="57"/>
      <c r="M17" s="103" t="s">
        <v>272</v>
      </c>
      <c r="N17" s="57" t="s">
        <v>366</v>
      </c>
      <c r="O17" s="106" t="s">
        <v>296</v>
      </c>
      <c r="P17" s="57"/>
      <c r="Q17" s="118" t="s">
        <v>367</v>
      </c>
      <c r="R17" s="109" t="s">
        <v>82</v>
      </c>
      <c r="S17" s="114" t="s">
        <v>368</v>
      </c>
      <c r="T17" s="57" t="s">
        <v>369</v>
      </c>
      <c r="U17" s="57" t="s">
        <v>370</v>
      </c>
    </row>
    <row r="18" spans="1:21" s="54" customFormat="1" ht="15.75" customHeight="1">
      <c r="A18" s="190" t="s">
        <v>231</v>
      </c>
      <c r="B18" s="93" t="s">
        <v>371</v>
      </c>
      <c r="C18" s="82" t="s">
        <v>263</v>
      </c>
      <c r="D18" s="530" t="s">
        <v>372</v>
      </c>
      <c r="E18" s="82"/>
      <c r="F18" s="83"/>
      <c r="G18" s="198" t="s">
        <v>266</v>
      </c>
      <c r="H18" s="125"/>
      <c r="I18" s="101" t="s">
        <v>373</v>
      </c>
      <c r="J18" s="58" t="s">
        <v>293</v>
      </c>
      <c r="K18" s="57"/>
      <c r="L18" s="57"/>
      <c r="M18" s="57" t="s">
        <v>374</v>
      </c>
      <c r="N18" s="105" t="s">
        <v>375</v>
      </c>
      <c r="O18" s="57"/>
      <c r="P18" s="57"/>
      <c r="Q18" s="118" t="s">
        <v>367</v>
      </c>
      <c r="R18" s="109" t="s">
        <v>376</v>
      </c>
      <c r="S18" s="114" t="s">
        <v>377</v>
      </c>
      <c r="T18" s="107" t="s">
        <v>289</v>
      </c>
      <c r="U18" s="107" t="s">
        <v>378</v>
      </c>
    </row>
    <row r="19" spans="1:21" s="54" customFormat="1" ht="15.75" customHeight="1">
      <c r="A19" s="188"/>
      <c r="B19" s="95" t="s">
        <v>379</v>
      </c>
      <c r="C19" s="84" t="s">
        <v>302</v>
      </c>
      <c r="D19" s="531"/>
      <c r="E19" s="84"/>
      <c r="F19" s="85"/>
      <c r="G19" s="84" t="s">
        <v>266</v>
      </c>
      <c r="H19" s="126"/>
      <c r="I19" s="102" t="s">
        <v>380</v>
      </c>
      <c r="J19" s="58" t="s">
        <v>305</v>
      </c>
      <c r="K19" s="57"/>
      <c r="L19" s="57"/>
      <c r="M19" s="106" t="s">
        <v>338</v>
      </c>
      <c r="N19" s="107" t="s">
        <v>381</v>
      </c>
      <c r="O19" s="103" t="s">
        <v>382</v>
      </c>
      <c r="P19" s="57"/>
      <c r="Q19" s="118" t="s">
        <v>50</v>
      </c>
      <c r="R19" s="109" t="s">
        <v>383</v>
      </c>
      <c r="S19" s="114" t="s">
        <v>384</v>
      </c>
      <c r="T19" s="57" t="s">
        <v>385</v>
      </c>
      <c r="U19" s="57" t="s">
        <v>385</v>
      </c>
    </row>
    <row r="20" spans="1:21" s="54" customFormat="1" ht="15.75" customHeight="1">
      <c r="A20" s="190" t="s">
        <v>321</v>
      </c>
      <c r="B20" s="93" t="s">
        <v>386</v>
      </c>
      <c r="C20" s="82" t="s">
        <v>280</v>
      </c>
      <c r="D20" s="82" t="s">
        <v>387</v>
      </c>
      <c r="E20" s="82"/>
      <c r="F20" s="83"/>
      <c r="G20" s="82" t="s">
        <v>266</v>
      </c>
      <c r="H20" s="125"/>
      <c r="I20" s="58" t="s">
        <v>347</v>
      </c>
      <c r="J20" s="58" t="s">
        <v>388</v>
      </c>
      <c r="K20" s="57"/>
      <c r="L20" s="57"/>
      <c r="M20" s="57"/>
      <c r="N20" s="57" t="s">
        <v>389</v>
      </c>
      <c r="O20" s="57" t="s">
        <v>390</v>
      </c>
      <c r="P20" s="57"/>
      <c r="Q20" s="118" t="s">
        <v>50</v>
      </c>
      <c r="R20" s="109" t="s">
        <v>376</v>
      </c>
      <c r="S20" s="114" t="s">
        <v>391</v>
      </c>
      <c r="T20" s="107" t="s">
        <v>289</v>
      </c>
      <c r="U20" s="107" t="s">
        <v>392</v>
      </c>
    </row>
    <row r="21" spans="1:21" s="54" customFormat="1" ht="15.75" customHeight="1">
      <c r="A21" s="189"/>
      <c r="B21" s="94" t="s">
        <v>393</v>
      </c>
      <c r="C21" s="84" t="s">
        <v>344</v>
      </c>
      <c r="D21" s="84" t="s">
        <v>313</v>
      </c>
      <c r="E21" s="84" t="s">
        <v>314</v>
      </c>
      <c r="F21" s="85"/>
      <c r="G21" s="85"/>
      <c r="H21" s="126"/>
      <c r="I21" s="58" t="s">
        <v>305</v>
      </c>
      <c r="J21" s="58" t="s">
        <v>394</v>
      </c>
      <c r="K21" s="57"/>
      <c r="L21" s="57"/>
      <c r="M21" s="57"/>
      <c r="N21" s="106" t="s">
        <v>395</v>
      </c>
      <c r="O21" s="106" t="s">
        <v>296</v>
      </c>
      <c r="P21" s="57"/>
      <c r="Q21" s="118" t="s">
        <v>396</v>
      </c>
      <c r="R21" s="109" t="s">
        <v>82</v>
      </c>
      <c r="S21" s="114" t="s">
        <v>397</v>
      </c>
      <c r="T21" s="57" t="s">
        <v>398</v>
      </c>
      <c r="U21" s="57" t="s">
        <v>398</v>
      </c>
    </row>
    <row r="22" spans="1:21" s="54" customFormat="1" ht="15.75" customHeight="1">
      <c r="A22" s="189"/>
      <c r="B22" s="94" t="s">
        <v>399</v>
      </c>
      <c r="C22" s="84" t="s">
        <v>263</v>
      </c>
      <c r="D22" s="84" t="s">
        <v>400</v>
      </c>
      <c r="E22" s="84"/>
      <c r="F22" s="85"/>
      <c r="G22" s="85"/>
      <c r="H22" s="126"/>
      <c r="I22" s="58" t="s">
        <v>82</v>
      </c>
      <c r="J22" s="58" t="s">
        <v>401</v>
      </c>
      <c r="K22" s="57"/>
      <c r="L22" s="57"/>
      <c r="M22" s="57"/>
      <c r="N22" s="57" t="s">
        <v>348</v>
      </c>
      <c r="O22" s="57"/>
      <c r="P22" s="57"/>
      <c r="Q22" s="118" t="s">
        <v>396</v>
      </c>
      <c r="R22" s="109" t="s">
        <v>87</v>
      </c>
      <c r="S22" s="114" t="s">
        <v>402</v>
      </c>
      <c r="T22" s="107" t="s">
        <v>289</v>
      </c>
      <c r="U22" s="107" t="s">
        <v>403</v>
      </c>
    </row>
    <row r="23" spans="1:21" s="54" customFormat="1" ht="15.75" customHeight="1">
      <c r="A23" s="188"/>
      <c r="B23" s="95" t="s">
        <v>404</v>
      </c>
      <c r="C23" s="200" t="s">
        <v>263</v>
      </c>
      <c r="D23" s="84" t="s">
        <v>400</v>
      </c>
      <c r="E23" s="84"/>
      <c r="F23" s="85"/>
      <c r="G23" s="85"/>
      <c r="H23" s="126"/>
      <c r="I23" s="58"/>
      <c r="J23" s="58" t="s">
        <v>405</v>
      </c>
      <c r="K23" s="57"/>
      <c r="L23" s="57"/>
      <c r="M23" s="57"/>
      <c r="N23" s="106" t="s">
        <v>296</v>
      </c>
      <c r="O23" s="103" t="s">
        <v>406</v>
      </c>
      <c r="P23" s="57"/>
      <c r="Q23" s="118" t="s">
        <v>132</v>
      </c>
      <c r="R23" s="109" t="s">
        <v>407</v>
      </c>
      <c r="S23" s="114" t="s">
        <v>408</v>
      </c>
      <c r="T23" s="57" t="s">
        <v>409</v>
      </c>
      <c r="U23" s="57" t="s">
        <v>409</v>
      </c>
    </row>
    <row r="24" spans="1:21" s="54" customFormat="1" ht="15.75" customHeight="1">
      <c r="A24" s="190" t="s">
        <v>376</v>
      </c>
      <c r="B24" s="93" t="s">
        <v>410</v>
      </c>
      <c r="C24" s="82" t="s">
        <v>263</v>
      </c>
      <c r="D24" s="198"/>
      <c r="E24" s="87" t="s">
        <v>411</v>
      </c>
      <c r="F24" s="83"/>
      <c r="G24" s="82" t="s">
        <v>266</v>
      </c>
      <c r="H24" s="125"/>
      <c r="I24" s="101" t="s">
        <v>412</v>
      </c>
      <c r="J24" s="58" t="s">
        <v>413</v>
      </c>
      <c r="K24" s="57"/>
      <c r="L24" s="57"/>
      <c r="M24" s="57"/>
      <c r="N24" s="57" t="s">
        <v>374</v>
      </c>
      <c r="O24" s="57" t="s">
        <v>414</v>
      </c>
      <c r="P24" s="57"/>
      <c r="Q24" s="118" t="s">
        <v>132</v>
      </c>
      <c r="R24" s="109" t="s">
        <v>415</v>
      </c>
      <c r="S24" s="114" t="s">
        <v>416</v>
      </c>
      <c r="T24" s="107" t="s">
        <v>289</v>
      </c>
      <c r="U24" s="107" t="s">
        <v>417</v>
      </c>
    </row>
    <row r="25" spans="1:21" s="54" customFormat="1" ht="15.75" customHeight="1">
      <c r="A25" s="189"/>
      <c r="B25" s="94" t="s">
        <v>418</v>
      </c>
      <c r="C25" s="84" t="s">
        <v>302</v>
      </c>
      <c r="D25" s="199" t="s">
        <v>419</v>
      </c>
      <c r="E25" s="88"/>
      <c r="F25" s="85"/>
      <c r="G25" s="84" t="s">
        <v>266</v>
      </c>
      <c r="H25" s="126"/>
      <c r="I25" s="102" t="s">
        <v>420</v>
      </c>
      <c r="J25" s="58" t="s">
        <v>421</v>
      </c>
      <c r="K25" s="57"/>
      <c r="L25" s="57"/>
      <c r="M25" s="57"/>
      <c r="N25" s="106" t="s">
        <v>338</v>
      </c>
      <c r="O25" s="106" t="s">
        <v>296</v>
      </c>
      <c r="P25" s="57"/>
      <c r="Q25" s="118" t="s">
        <v>51</v>
      </c>
      <c r="R25" s="109" t="s">
        <v>228</v>
      </c>
      <c r="S25" s="114" t="s">
        <v>422</v>
      </c>
      <c r="T25" s="57" t="s">
        <v>423</v>
      </c>
      <c r="U25" s="57"/>
    </row>
    <row r="26" spans="1:21" s="54" customFormat="1" ht="15.75" customHeight="1">
      <c r="A26" s="188"/>
      <c r="B26" s="95" t="s">
        <v>424</v>
      </c>
      <c r="C26" s="84" t="s">
        <v>280</v>
      </c>
      <c r="D26" s="200"/>
      <c r="E26" s="84"/>
      <c r="F26" s="85"/>
      <c r="G26" s="85"/>
      <c r="H26" s="126"/>
      <c r="I26" s="58" t="s">
        <v>293</v>
      </c>
      <c r="J26" s="58" t="s">
        <v>425</v>
      </c>
      <c r="K26" s="57"/>
      <c r="L26" s="57"/>
      <c r="M26" s="57"/>
      <c r="N26" s="57"/>
      <c r="O26" s="57"/>
      <c r="P26" s="57"/>
      <c r="Q26" s="118" t="s">
        <v>51</v>
      </c>
      <c r="R26" s="109" t="s">
        <v>91</v>
      </c>
      <c r="S26" s="114" t="s">
        <v>426</v>
      </c>
      <c r="T26" s="107" t="s">
        <v>289</v>
      </c>
      <c r="U26" s="57"/>
    </row>
    <row r="27" spans="1:21" s="54" customFormat="1" ht="15.75" customHeight="1">
      <c r="A27" s="99" t="s">
        <v>427</v>
      </c>
      <c r="B27" s="96"/>
      <c r="C27" s="82" t="s">
        <v>291</v>
      </c>
      <c r="D27" s="82" t="s">
        <v>428</v>
      </c>
      <c r="E27" s="82" t="s">
        <v>429</v>
      </c>
      <c r="F27" s="82" t="s">
        <v>430</v>
      </c>
      <c r="G27" s="82" t="s">
        <v>266</v>
      </c>
      <c r="H27" s="198" t="s">
        <v>326</v>
      </c>
      <c r="I27" s="58" t="s">
        <v>305</v>
      </c>
      <c r="J27" s="58"/>
      <c r="K27" s="57"/>
      <c r="L27" s="57"/>
      <c r="M27" s="57"/>
      <c r="N27" s="101" t="s">
        <v>431</v>
      </c>
      <c r="O27" s="57"/>
      <c r="P27" s="57"/>
      <c r="Q27" s="118" t="s">
        <v>52</v>
      </c>
      <c r="R27" s="109" t="s">
        <v>321</v>
      </c>
      <c r="S27" s="114" t="s">
        <v>432</v>
      </c>
      <c r="T27" s="57" t="s">
        <v>433</v>
      </c>
      <c r="U27" s="57" t="s">
        <v>433</v>
      </c>
    </row>
    <row r="28" spans="1:21" s="54" customFormat="1" ht="15.75" customHeight="1">
      <c r="A28" s="190" t="s">
        <v>87</v>
      </c>
      <c r="B28" s="93" t="s">
        <v>434</v>
      </c>
      <c r="C28" s="82" t="s">
        <v>344</v>
      </c>
      <c r="D28" s="530" t="s">
        <v>435</v>
      </c>
      <c r="E28" s="82" t="s">
        <v>436</v>
      </c>
      <c r="F28" s="530" t="s">
        <v>437</v>
      </c>
      <c r="G28" s="82" t="s">
        <v>266</v>
      </c>
      <c r="H28" s="198"/>
      <c r="I28" s="58"/>
      <c r="J28" s="58"/>
      <c r="K28" s="57"/>
      <c r="L28" s="57"/>
      <c r="M28" s="57"/>
      <c r="N28" s="57" t="s">
        <v>438</v>
      </c>
      <c r="O28" s="57"/>
      <c r="P28" s="57"/>
      <c r="Q28" s="118" t="s">
        <v>52</v>
      </c>
      <c r="R28" s="109" t="s">
        <v>330</v>
      </c>
      <c r="S28" s="114" t="s">
        <v>439</v>
      </c>
      <c r="T28" s="107" t="s">
        <v>289</v>
      </c>
      <c r="U28" s="107" t="s">
        <v>440</v>
      </c>
    </row>
    <row r="29" spans="1:21" s="54" customFormat="1" ht="15.75" customHeight="1">
      <c r="A29" s="189"/>
      <c r="B29" s="94" t="s">
        <v>441</v>
      </c>
      <c r="C29" s="84" t="s">
        <v>291</v>
      </c>
      <c r="D29" s="532"/>
      <c r="E29" s="84" t="s">
        <v>265</v>
      </c>
      <c r="F29" s="532"/>
      <c r="G29" s="84" t="s">
        <v>266</v>
      </c>
      <c r="H29" s="199" t="s">
        <v>326</v>
      </c>
      <c r="I29" s="101" t="s">
        <v>442</v>
      </c>
      <c r="J29" s="58"/>
      <c r="K29" s="57"/>
      <c r="L29" s="57"/>
      <c r="M29" s="57"/>
      <c r="N29" s="106" t="s">
        <v>296</v>
      </c>
      <c r="O29" s="57"/>
      <c r="P29" s="57"/>
      <c r="Q29" s="118" t="s">
        <v>53</v>
      </c>
      <c r="R29" s="109" t="s">
        <v>228</v>
      </c>
      <c r="S29" s="114" t="s">
        <v>443</v>
      </c>
      <c r="T29" s="57" t="s">
        <v>444</v>
      </c>
      <c r="U29" s="57"/>
    </row>
    <row r="30" spans="1:21" s="54" customFormat="1" ht="15.75" customHeight="1">
      <c r="A30" s="188"/>
      <c r="B30" s="95" t="s">
        <v>445</v>
      </c>
      <c r="C30" s="84" t="s">
        <v>291</v>
      </c>
      <c r="D30" s="531"/>
      <c r="E30" s="84" t="s">
        <v>446</v>
      </c>
      <c r="F30" s="531"/>
      <c r="G30" s="84" t="s">
        <v>266</v>
      </c>
      <c r="H30" s="199"/>
      <c r="I30" s="102" t="s">
        <v>447</v>
      </c>
      <c r="J30" s="58"/>
      <c r="K30" s="57"/>
      <c r="L30" s="57"/>
      <c r="M30" s="57"/>
      <c r="N30" s="57"/>
      <c r="O30" s="57"/>
      <c r="P30" s="57"/>
      <c r="Q30" s="118" t="s">
        <v>53</v>
      </c>
      <c r="R30" s="109" t="s">
        <v>229</v>
      </c>
      <c r="S30" s="114" t="s">
        <v>448</v>
      </c>
      <c r="T30" s="107" t="s">
        <v>289</v>
      </c>
      <c r="U30" s="57"/>
    </row>
    <row r="31" spans="1:21" s="54" customFormat="1" ht="15.75" customHeight="1">
      <c r="A31" s="190" t="s">
        <v>330</v>
      </c>
      <c r="B31" s="93" t="s">
        <v>449</v>
      </c>
      <c r="C31" s="82" t="s">
        <v>302</v>
      </c>
      <c r="D31" s="530" t="s">
        <v>450</v>
      </c>
      <c r="E31" s="82" t="s">
        <v>446</v>
      </c>
      <c r="F31" s="83"/>
      <c r="G31" s="82" t="s">
        <v>266</v>
      </c>
      <c r="H31" s="198"/>
      <c r="I31" s="58" t="s">
        <v>347</v>
      </c>
      <c r="J31" s="58"/>
      <c r="K31" s="57"/>
      <c r="L31" s="57"/>
      <c r="M31" s="57"/>
      <c r="N31" s="101" t="s">
        <v>451</v>
      </c>
      <c r="O31" s="57"/>
      <c r="P31" s="57"/>
      <c r="Q31" s="118" t="s">
        <v>53</v>
      </c>
      <c r="R31" s="109" t="s">
        <v>230</v>
      </c>
      <c r="S31" s="114" t="s">
        <v>452</v>
      </c>
      <c r="T31" s="57" t="s">
        <v>453</v>
      </c>
      <c r="U31" s="57" t="s">
        <v>453</v>
      </c>
    </row>
    <row r="32" spans="1:21" s="54" customFormat="1" ht="15.75" customHeight="1">
      <c r="A32" s="189"/>
      <c r="B32" s="94" t="s">
        <v>454</v>
      </c>
      <c r="C32" s="84" t="s">
        <v>280</v>
      </c>
      <c r="D32" s="532"/>
      <c r="E32" s="84"/>
      <c r="F32" s="85"/>
      <c r="G32" s="84" t="s">
        <v>266</v>
      </c>
      <c r="H32" s="199"/>
      <c r="I32" s="58"/>
      <c r="J32" s="58"/>
      <c r="K32" s="57"/>
      <c r="L32" s="57"/>
      <c r="M32" s="57"/>
      <c r="N32" s="57" t="s">
        <v>455</v>
      </c>
      <c r="O32" s="57"/>
      <c r="P32" s="57"/>
      <c r="Q32" s="118" t="s">
        <v>53</v>
      </c>
      <c r="R32" s="109" t="s">
        <v>321</v>
      </c>
      <c r="S32" s="114" t="s">
        <v>456</v>
      </c>
      <c r="T32" s="107" t="s">
        <v>289</v>
      </c>
      <c r="U32" s="65" t="s">
        <v>457</v>
      </c>
    </row>
    <row r="33" spans="1:21" s="54" customFormat="1" ht="15.75" customHeight="1">
      <c r="A33" s="189"/>
      <c r="B33" s="94" t="s">
        <v>458</v>
      </c>
      <c r="C33" s="84" t="s">
        <v>291</v>
      </c>
      <c r="D33" s="532"/>
      <c r="E33" s="84"/>
      <c r="F33" s="84" t="s">
        <v>459</v>
      </c>
      <c r="G33" s="84" t="s">
        <v>266</v>
      </c>
      <c r="H33" s="199"/>
      <c r="I33" s="58"/>
      <c r="J33" s="58"/>
      <c r="K33" s="57"/>
      <c r="L33" s="57"/>
      <c r="M33" s="57"/>
      <c r="N33" s="106" t="s">
        <v>460</v>
      </c>
      <c r="O33" s="57"/>
      <c r="P33" s="57"/>
      <c r="Q33" s="118" t="s">
        <v>54</v>
      </c>
      <c r="R33" s="109" t="s">
        <v>224</v>
      </c>
      <c r="S33" s="114" t="s">
        <v>461</v>
      </c>
      <c r="T33" s="57"/>
      <c r="U33" s="57" t="s">
        <v>462</v>
      </c>
    </row>
    <row r="34" spans="1:21" s="54" customFormat="1" ht="15.75" customHeight="1">
      <c r="A34" s="188"/>
      <c r="B34" s="95" t="s">
        <v>463</v>
      </c>
      <c r="C34" s="84" t="s">
        <v>302</v>
      </c>
      <c r="D34" s="531"/>
      <c r="E34" s="84" t="s">
        <v>446</v>
      </c>
      <c r="F34" s="85"/>
      <c r="G34" s="84" t="s">
        <v>266</v>
      </c>
      <c r="H34" s="199"/>
      <c r="I34" s="58"/>
      <c r="J34" s="58"/>
      <c r="K34" s="57"/>
      <c r="L34" s="57"/>
      <c r="M34" s="57"/>
      <c r="N34" s="57"/>
      <c r="O34" s="57"/>
      <c r="P34" s="57"/>
      <c r="Q34" s="118" t="s">
        <v>54</v>
      </c>
      <c r="R34" s="109" t="s">
        <v>321</v>
      </c>
      <c r="S34" s="114" t="s">
        <v>464</v>
      </c>
      <c r="T34" s="58"/>
      <c r="U34" s="127" t="s">
        <v>465</v>
      </c>
    </row>
    <row r="35" spans="1:21" s="54" customFormat="1" ht="15.75" customHeight="1">
      <c r="A35" s="99" t="s">
        <v>466</v>
      </c>
      <c r="B35" s="96"/>
      <c r="C35" s="82" t="s">
        <v>263</v>
      </c>
      <c r="D35" s="82" t="s">
        <v>467</v>
      </c>
      <c r="E35" s="89" t="s">
        <v>265</v>
      </c>
      <c r="F35" s="83"/>
      <c r="G35" s="82" t="s">
        <v>266</v>
      </c>
      <c r="H35" s="198"/>
      <c r="I35" s="58"/>
      <c r="J35" s="65"/>
      <c r="K35" s="57"/>
      <c r="L35" s="57"/>
      <c r="M35" s="57"/>
      <c r="N35" s="101" t="s">
        <v>468</v>
      </c>
      <c r="O35" s="57"/>
      <c r="P35" s="57"/>
      <c r="Q35" s="118"/>
      <c r="R35" s="110"/>
      <c r="S35" s="114"/>
      <c r="T35" s="57" t="s">
        <v>469</v>
      </c>
      <c r="U35" s="57"/>
    </row>
    <row r="36" spans="1:21" s="54" customFormat="1" ht="15.75" customHeight="1">
      <c r="A36" s="99" t="s">
        <v>470</v>
      </c>
      <c r="B36" s="96"/>
      <c r="C36" s="82" t="s">
        <v>302</v>
      </c>
      <c r="D36" s="82" t="s">
        <v>471</v>
      </c>
      <c r="E36" s="82" t="s">
        <v>472</v>
      </c>
      <c r="F36" s="83"/>
      <c r="G36" s="82" t="s">
        <v>266</v>
      </c>
      <c r="H36" s="198"/>
      <c r="I36" s="58"/>
      <c r="J36" s="65"/>
      <c r="K36" s="57"/>
      <c r="L36" s="57"/>
      <c r="M36" s="57"/>
      <c r="N36" s="57" t="s">
        <v>473</v>
      </c>
      <c r="O36" s="57"/>
      <c r="P36" s="57"/>
      <c r="Q36" s="118"/>
      <c r="R36" s="110"/>
      <c r="S36" s="114"/>
      <c r="T36" s="107" t="s">
        <v>289</v>
      </c>
      <c r="U36" s="57"/>
    </row>
    <row r="37" spans="1:21" s="54" customFormat="1" ht="15.75" customHeight="1">
      <c r="A37" s="190" t="s">
        <v>474</v>
      </c>
      <c r="B37" s="93" t="s">
        <v>475</v>
      </c>
      <c r="C37" s="82" t="s">
        <v>280</v>
      </c>
      <c r="D37" s="530" t="s">
        <v>476</v>
      </c>
      <c r="E37" s="82"/>
      <c r="F37" s="83"/>
      <c r="G37" s="82" t="s">
        <v>266</v>
      </c>
      <c r="H37" s="198"/>
      <c r="I37" s="58"/>
      <c r="J37" s="65"/>
      <c r="K37" s="57"/>
      <c r="L37" s="57"/>
      <c r="M37" s="57"/>
      <c r="N37" s="106" t="s">
        <v>296</v>
      </c>
      <c r="O37" s="57"/>
      <c r="P37" s="57"/>
      <c r="Q37" s="118"/>
      <c r="R37" s="110"/>
      <c r="S37" s="114"/>
      <c r="T37" s="57" t="s">
        <v>477</v>
      </c>
      <c r="U37" s="57"/>
    </row>
    <row r="38" spans="1:21" s="54" customFormat="1" ht="15.75" customHeight="1">
      <c r="A38" s="188"/>
      <c r="B38" s="95" t="s">
        <v>478</v>
      </c>
      <c r="C38" s="84" t="s">
        <v>344</v>
      </c>
      <c r="D38" s="531"/>
      <c r="E38" s="84" t="s">
        <v>429</v>
      </c>
      <c r="F38" s="85"/>
      <c r="G38" s="84" t="s">
        <v>266</v>
      </c>
      <c r="H38" s="199"/>
      <c r="I38" s="58"/>
      <c r="J38" s="65"/>
      <c r="K38" s="57"/>
      <c r="L38" s="57"/>
      <c r="M38" s="57"/>
      <c r="N38" s="57"/>
      <c r="O38" s="57"/>
      <c r="P38" s="57"/>
      <c r="Q38" s="118"/>
      <c r="R38" s="110"/>
      <c r="S38" s="114"/>
      <c r="T38" s="107" t="s">
        <v>289</v>
      </c>
      <c r="U38" s="57"/>
    </row>
    <row r="39" spans="1:21" s="54" customFormat="1" ht="15.75" customHeight="1">
      <c r="A39" s="190" t="s">
        <v>91</v>
      </c>
      <c r="B39" s="93" t="s">
        <v>479</v>
      </c>
      <c r="C39" s="82" t="s">
        <v>302</v>
      </c>
      <c r="D39" s="198" t="s">
        <v>480</v>
      </c>
      <c r="E39" s="198" t="s">
        <v>429</v>
      </c>
      <c r="F39" s="83"/>
      <c r="G39" s="82" t="s">
        <v>266</v>
      </c>
      <c r="H39" s="198"/>
      <c r="I39" s="58"/>
      <c r="J39" s="65"/>
      <c r="K39" s="57"/>
      <c r="L39" s="57"/>
      <c r="M39" s="57"/>
      <c r="N39" s="57"/>
      <c r="O39" s="57"/>
      <c r="P39" s="57"/>
      <c r="Q39" s="118"/>
      <c r="R39" s="110"/>
      <c r="S39" s="114"/>
      <c r="T39" s="59"/>
      <c r="U39" s="59"/>
    </row>
    <row r="40" spans="1:21" s="54" customFormat="1" ht="15.75" customHeight="1">
      <c r="A40" s="188"/>
      <c r="B40" s="95" t="s">
        <v>481</v>
      </c>
      <c r="C40" s="90" t="s">
        <v>302</v>
      </c>
      <c r="D40" s="200" t="s">
        <v>482</v>
      </c>
      <c r="E40" s="90" t="s">
        <v>411</v>
      </c>
      <c r="F40" s="90" t="s">
        <v>483</v>
      </c>
      <c r="G40" s="84" t="s">
        <v>266</v>
      </c>
      <c r="H40" s="200"/>
      <c r="I40" s="186"/>
      <c r="J40" s="66"/>
      <c r="K40" s="56"/>
      <c r="L40" s="56"/>
      <c r="M40" s="57"/>
      <c r="N40" s="61"/>
      <c r="O40" s="56"/>
      <c r="P40" s="61"/>
      <c r="Q40" s="119"/>
      <c r="R40" s="111"/>
      <c r="S40" s="115"/>
      <c r="T40" s="60"/>
      <c r="U40" s="60"/>
    </row>
    <row r="41" spans="1:21" s="124" customFormat="1" ht="15.75" customHeight="1">
      <c r="A41" s="522" t="s">
        <v>484</v>
      </c>
      <c r="B41" s="523"/>
      <c r="C41" s="522" t="s">
        <v>485</v>
      </c>
      <c r="D41" s="524"/>
      <c r="E41" s="523"/>
      <c r="F41" s="201" t="s">
        <v>486</v>
      </c>
      <c r="G41" s="201" t="s">
        <v>487</v>
      </c>
      <c r="H41" s="121" t="s">
        <v>488</v>
      </c>
      <c r="I41" s="121" t="s">
        <v>489</v>
      </c>
      <c r="J41" s="121" t="s">
        <v>489</v>
      </c>
      <c r="K41" s="522" t="s">
        <v>485</v>
      </c>
      <c r="L41" s="524"/>
      <c r="M41" s="524"/>
      <c r="N41" s="524"/>
      <c r="O41" s="524"/>
      <c r="P41" s="523"/>
      <c r="Q41" s="524"/>
      <c r="R41" s="524"/>
      <c r="S41" s="523"/>
      <c r="T41" s="122" t="s">
        <v>490</v>
      </c>
      <c r="U41" s="123" t="s">
        <v>485</v>
      </c>
    </row>
    <row r="42" spans="1:21" ht="15.95" customHeight="1">
      <c r="A42" s="525" t="s">
        <v>491</v>
      </c>
      <c r="B42" s="525"/>
      <c r="C42" s="525"/>
      <c r="D42" s="525"/>
      <c r="E42" s="525"/>
      <c r="F42" s="525"/>
      <c r="I42" s="100"/>
      <c r="J42" s="71"/>
      <c r="K42" s="71"/>
      <c r="L42" s="71"/>
      <c r="M42" s="71"/>
      <c r="N42" s="71"/>
      <c r="O42" s="71"/>
      <c r="P42" s="71"/>
    </row>
    <row r="43" spans="1:21" ht="15.95" customHeight="1"/>
    <row r="44" spans="1:21" ht="15.95" customHeight="1"/>
    <row r="45" spans="1:21" ht="15.95" customHeight="1"/>
    <row r="46" spans="1:21" ht="15.95" customHeight="1"/>
    <row r="47" spans="1:21" ht="15.95" customHeight="1"/>
    <row r="48" spans="1:21" ht="15.95" customHeight="1"/>
  </sheetData>
  <mergeCells count="30">
    <mergeCell ref="Q4:S5"/>
    <mergeCell ref="T4:T5"/>
    <mergeCell ref="U4:U5"/>
    <mergeCell ref="Q41:S41"/>
    <mergeCell ref="D6:D9"/>
    <mergeCell ref="D12:D13"/>
    <mergeCell ref="F12:F13"/>
    <mergeCell ref="C4:D4"/>
    <mergeCell ref="H4:H5"/>
    <mergeCell ref="I4:I5"/>
    <mergeCell ref="J4:J5"/>
    <mergeCell ref="P4:P5"/>
    <mergeCell ref="K4:K5"/>
    <mergeCell ref="L4:L5"/>
    <mergeCell ref="M4:M5"/>
    <mergeCell ref="N4:N5"/>
    <mergeCell ref="A41:B41"/>
    <mergeCell ref="C41:E41"/>
    <mergeCell ref="A42:F42"/>
    <mergeCell ref="O4:O5"/>
    <mergeCell ref="E4:E5"/>
    <mergeCell ref="F4:F5"/>
    <mergeCell ref="G4:G5"/>
    <mergeCell ref="D16:D17"/>
    <mergeCell ref="K41:P41"/>
    <mergeCell ref="D28:D30"/>
    <mergeCell ref="F28:F30"/>
    <mergeCell ref="D31:D34"/>
    <mergeCell ref="D18:D19"/>
    <mergeCell ref="D37:D38"/>
  </mergeCells>
  <phoneticPr fontId="3"/>
  <printOptions horizontalCentered="1"/>
  <pageMargins left="0.98425196850393704" right="0.98425196850393704" top="0.78740157480314965" bottom="0.78740157480314965" header="0.31496062992125984" footer="0.31496062992125984"/>
  <pageSetup paperSize="9" scale="99" orientation="portrait" r:id="rId1"/>
  <headerFooter>
    <oddFooter>&amp;C&amp;"ＭＳ ゴシック,標準"&amp;12－ &amp;A －</oddFooter>
  </headerFooter>
  <colBreaks count="2" manualBreakCount="2">
    <brk id="8" max="41" man="1"/>
    <brk id="1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目次（農地・畜産）</vt:lpstr>
      <vt:lpstr>中畜1</vt:lpstr>
      <vt:lpstr>中畜2</vt:lpstr>
      <vt:lpstr>農村3</vt:lpstr>
      <vt:lpstr>中畜4</vt:lpstr>
      <vt:lpstr>中畜5</vt:lpstr>
      <vt:lpstr>中畜6</vt:lpstr>
      <vt:lpstr>中畜7</vt:lpstr>
      <vt:lpstr>中畜8</vt:lpstr>
      <vt:lpstr>中畜9</vt:lpstr>
      <vt:lpstr>中畜10</vt:lpstr>
      <vt:lpstr>中畜11</vt:lpstr>
      <vt:lpstr>中畜12</vt:lpstr>
      <vt:lpstr>中畜1!Print_Area</vt:lpstr>
      <vt:lpstr>中畜10!Print_Area</vt:lpstr>
      <vt:lpstr>中畜11!Print_Area</vt:lpstr>
      <vt:lpstr>中畜12!Print_Area</vt:lpstr>
      <vt:lpstr>中畜4!Print_Area</vt:lpstr>
      <vt:lpstr>中畜6!Print_Area</vt:lpstr>
      <vt:lpstr>中畜9!Print_Area</vt:lpstr>
      <vt:lpstr>農村3!Print_Area</vt:lpstr>
      <vt:lpstr>'目次（農地・畜産）'!Print_Area</vt:lpstr>
      <vt:lpstr>'目次（農地・畜産）'!Print_Titles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山本 朋代</cp:lastModifiedBy>
  <cp:revision/>
  <cp:lastPrinted>2022-08-18T01:31:50Z</cp:lastPrinted>
  <dcterms:created xsi:type="dcterms:W3CDTF">2019-12-17T06:40:16Z</dcterms:created>
  <dcterms:modified xsi:type="dcterms:W3CDTF">2022-08-18T01:32:10Z</dcterms:modified>
  <cp:category/>
  <cp:contentStatus/>
</cp:coreProperties>
</file>