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fukuipref-my.sharepoint.com/personal/choju_pref_fukui_lg_jp/Documents/長寿福祉課（共有）/02-2 地域包括ケアグループ/19 高齢者生活支援検討・実証事業/03_補助内容/02_公募/01募集要項/"/>
    </mc:Choice>
  </mc:AlternateContent>
  <xr:revisionPtr revIDLastSave="379" documentId="13_ncr:1_{8C733237-5F4D-40FE-9FB4-E152368E8092}" xr6:coauthVersionLast="47" xr6:coauthVersionMax="47" xr10:uidLastSave="{A9AE4C71-2C65-4E24-9F79-9976D819348D}"/>
  <bookViews>
    <workbookView xWindow="-120" yWindow="-120" windowWidth="29040" windowHeight="15720" activeTab="1" xr2:uid="{AB0DCDA1-1B20-4457-A852-12FDF8157963}"/>
  </bookViews>
  <sheets>
    <sheet name="10月公募分" sheetId="1" r:id="rId1"/>
    <sheet name="実証地区場所　福井市・越前町" sheetId="2" r:id="rId2"/>
    <sheet name="実証地区場所　高浜町" sheetId="4" r:id="rId3"/>
  </sheets>
  <definedNames>
    <definedName name="_xlnm.Print_Area" localSheetId="0">'10月公募分'!$A$1:$H$41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0" i="1" l="1"/>
  <c r="G32" i="1"/>
  <c r="G33" i="1"/>
  <c r="G34" i="1"/>
  <c r="G35" i="1"/>
  <c r="G36" i="1"/>
  <c r="G37" i="1"/>
  <c r="G38" i="1"/>
  <c r="G39" i="1"/>
  <c r="G31" i="1"/>
  <c r="G30" i="1"/>
  <c r="G29" i="1"/>
  <c r="G16" i="1"/>
  <c r="G17" i="1"/>
  <c r="G18" i="1"/>
  <c r="G19" i="1"/>
  <c r="G20" i="1"/>
  <c r="G22" i="1"/>
  <c r="G24" i="1"/>
  <c r="G25" i="1"/>
  <c r="G26" i="1"/>
  <c r="G27" i="1"/>
  <c r="G28" i="1"/>
  <c r="G13" i="1"/>
  <c r="G14" i="1"/>
  <c r="G15" i="1"/>
  <c r="G12" i="1"/>
  <c r="G11" i="1"/>
  <c r="G9" i="1"/>
  <c r="G7" i="1"/>
  <c r="G8" i="1"/>
  <c r="G6" i="1"/>
  <c r="G5" i="1"/>
  <c r="F29" i="1"/>
  <c r="E29" i="1"/>
  <c r="F25" i="1"/>
  <c r="E25" i="1"/>
  <c r="E19" i="1"/>
  <c r="F19" i="1"/>
  <c r="F16" i="1"/>
  <c r="E16" i="1"/>
  <c r="F11" i="1"/>
  <c r="E11" i="1"/>
</calcChain>
</file>

<file path=xl/sharedStrings.xml><?xml version="1.0" encoding="utf-8"?>
<sst xmlns="http://schemas.openxmlformats.org/spreadsheetml/2006/main" count="137" uniqueCount="69">
  <si>
    <t>実証地区一覧（１０月公募開始分）</t>
    <rPh sb="0" eb="6">
      <t>ジッショウチクイチラン</t>
    </rPh>
    <rPh sb="9" eb="10">
      <t>ガツ</t>
    </rPh>
    <rPh sb="10" eb="12">
      <t>コウボ</t>
    </rPh>
    <rPh sb="12" eb="14">
      <t>カイシ</t>
    </rPh>
    <rPh sb="14" eb="15">
      <t>ブン</t>
    </rPh>
    <phoneticPr fontId="1"/>
  </si>
  <si>
    <t>No</t>
    <phoneticPr fontId="1"/>
  </si>
  <si>
    <t>市町名</t>
    <rPh sb="0" eb="3">
      <t>シマチメイ</t>
    </rPh>
    <phoneticPr fontId="1"/>
  </si>
  <si>
    <t>地区名</t>
    <rPh sb="0" eb="3">
      <t>チクメイ</t>
    </rPh>
    <phoneticPr fontId="1"/>
  </si>
  <si>
    <t>備考</t>
    <rPh sb="0" eb="2">
      <t>ビコウ</t>
    </rPh>
    <phoneticPr fontId="1"/>
  </si>
  <si>
    <t>福井市</t>
    <rPh sb="0" eb="2">
      <t>フクイ</t>
    </rPh>
    <rPh sb="2" eb="3">
      <t>シ</t>
    </rPh>
    <phoneticPr fontId="1"/>
  </si>
  <si>
    <t>殿下地区</t>
    <rPh sb="0" eb="2">
      <t>デンカ</t>
    </rPh>
    <rPh sb="2" eb="4">
      <t>チク</t>
    </rPh>
    <phoneticPr fontId="1"/>
  </si>
  <si>
    <t>畠中町</t>
    <rPh sb="0" eb="2">
      <t>ハタケナカ</t>
    </rPh>
    <rPh sb="2" eb="3">
      <t>マチ</t>
    </rPh>
    <phoneticPr fontId="1"/>
  </si>
  <si>
    <t>越廼地区</t>
    <rPh sb="0" eb="4">
      <t>コシノチク</t>
    </rPh>
    <phoneticPr fontId="1"/>
  </si>
  <si>
    <t>越前町</t>
    <rPh sb="0" eb="3">
      <t>エチゼンチョウ</t>
    </rPh>
    <phoneticPr fontId="1"/>
  </si>
  <si>
    <t>高浜町</t>
    <rPh sb="0" eb="3">
      <t>タカハマチョウ</t>
    </rPh>
    <phoneticPr fontId="1"/>
  </si>
  <si>
    <t>内浦地区</t>
    <rPh sb="0" eb="4">
      <t>ウチウラチク</t>
    </rPh>
    <phoneticPr fontId="1"/>
  </si>
  <si>
    <t>西別所町</t>
    <phoneticPr fontId="1"/>
  </si>
  <si>
    <t>武周町</t>
    <phoneticPr fontId="1"/>
  </si>
  <si>
    <t>居倉町</t>
    <phoneticPr fontId="1"/>
  </si>
  <si>
    <t>浜北山町</t>
    <rPh sb="0" eb="3">
      <t>ハマキタヤマ</t>
    </rPh>
    <rPh sb="3" eb="4">
      <t>チョウ</t>
    </rPh>
    <phoneticPr fontId="1"/>
  </si>
  <si>
    <t>午房ケ平</t>
    <phoneticPr fontId="1"/>
  </si>
  <si>
    <t>上岬地区</t>
    <phoneticPr fontId="1"/>
  </si>
  <si>
    <t>入尾・笈松</t>
    <phoneticPr fontId="1"/>
  </si>
  <si>
    <t>西三区</t>
    <phoneticPr fontId="1"/>
  </si>
  <si>
    <t>住民数
（単位：人）</t>
    <rPh sb="0" eb="3">
      <t>ジュウミンスウ</t>
    </rPh>
    <rPh sb="5" eb="7">
      <t>タンイ</t>
    </rPh>
    <rPh sb="8" eb="9">
      <t>ニン</t>
    </rPh>
    <phoneticPr fontId="1"/>
  </si>
  <si>
    <t>65歳以上人口
（単位：人）</t>
    <rPh sb="2" eb="5">
      <t>サイイジョウ</t>
    </rPh>
    <rPh sb="5" eb="7">
      <t>ジンコウ</t>
    </rPh>
    <rPh sb="9" eb="11">
      <t>タンイ</t>
    </rPh>
    <phoneticPr fontId="1"/>
  </si>
  <si>
    <t>-</t>
    <phoneticPr fontId="1"/>
  </si>
  <si>
    <t>血ケ平</t>
    <phoneticPr fontId="1"/>
  </si>
  <si>
    <t>左右</t>
    <phoneticPr fontId="1"/>
  </si>
  <si>
    <t>梨子ケ平</t>
    <phoneticPr fontId="1"/>
  </si>
  <si>
    <t>玉川</t>
    <phoneticPr fontId="1"/>
  </si>
  <si>
    <t>地区合計</t>
  </si>
  <si>
    <t>地区合計</t>
    <rPh sb="0" eb="4">
      <t>チクゴウケイ</t>
    </rPh>
    <phoneticPr fontId="1"/>
  </si>
  <si>
    <t>笈松</t>
    <rPh sb="0" eb="2">
      <t>オイマツ</t>
    </rPh>
    <phoneticPr fontId="1"/>
  </si>
  <si>
    <t>入尾</t>
    <phoneticPr fontId="1"/>
  </si>
  <si>
    <t>上岬地区合計</t>
    <rPh sb="4" eb="6">
      <t>ゴウケイ</t>
    </rPh>
    <phoneticPr fontId="1"/>
  </si>
  <si>
    <t>奥糸生地区合計</t>
    <rPh sb="5" eb="7">
      <t>ゴウケイ</t>
    </rPh>
    <phoneticPr fontId="1"/>
  </si>
  <si>
    <t>西三区合計</t>
    <rPh sb="3" eb="5">
      <t>ゴウケイ</t>
    </rPh>
    <phoneticPr fontId="1"/>
  </si>
  <si>
    <t>奥糸生地区</t>
    <phoneticPr fontId="1"/>
  </si>
  <si>
    <t>杖立</t>
    <phoneticPr fontId="1"/>
  </si>
  <si>
    <t>小川</t>
    <phoneticPr fontId="1"/>
  </si>
  <si>
    <t>真木</t>
    <phoneticPr fontId="1"/>
  </si>
  <si>
    <t>天谷</t>
    <phoneticPr fontId="1"/>
  </si>
  <si>
    <t>森</t>
    <phoneticPr fontId="1"/>
  </si>
  <si>
    <t>古屋</t>
    <phoneticPr fontId="1"/>
  </si>
  <si>
    <t>増谷</t>
    <phoneticPr fontId="1"/>
  </si>
  <si>
    <t>熊谷</t>
    <phoneticPr fontId="1"/>
  </si>
  <si>
    <t>地区合計</t>
    <rPh sb="0" eb="4">
      <t>チクゴウケイ</t>
    </rPh>
    <phoneticPr fontId="1"/>
  </si>
  <si>
    <t>難波江</t>
    <rPh sb="0" eb="2">
      <t>ナンバ</t>
    </rPh>
    <rPh sb="2" eb="3">
      <t>エ</t>
    </rPh>
    <phoneticPr fontId="1"/>
  </si>
  <si>
    <t>小黒飯</t>
    <rPh sb="0" eb="1">
      <t>ショウ</t>
    </rPh>
    <rPh sb="1" eb="2">
      <t>クロ</t>
    </rPh>
    <rPh sb="2" eb="3">
      <t>メシ</t>
    </rPh>
    <phoneticPr fontId="1"/>
  </si>
  <si>
    <t>神野</t>
    <phoneticPr fontId="1"/>
  </si>
  <si>
    <t>神野浦</t>
    <rPh sb="0" eb="2">
      <t>カミノ</t>
    </rPh>
    <rPh sb="2" eb="3">
      <t>ウラ</t>
    </rPh>
    <phoneticPr fontId="1"/>
  </si>
  <si>
    <t>音海</t>
    <phoneticPr fontId="1"/>
  </si>
  <si>
    <t>上瀬</t>
    <phoneticPr fontId="1"/>
  </si>
  <si>
    <t>日引</t>
    <phoneticPr fontId="1"/>
  </si>
  <si>
    <t>宮尾</t>
    <phoneticPr fontId="1"/>
  </si>
  <si>
    <t>下</t>
    <phoneticPr fontId="1"/>
  </si>
  <si>
    <t>鎌倉</t>
    <phoneticPr fontId="1"/>
  </si>
  <si>
    <t>山中</t>
    <phoneticPr fontId="1"/>
  </si>
  <si>
    <t>内浦地区合計</t>
    <rPh sb="0" eb="4">
      <t>ウチウラチク</t>
    </rPh>
    <rPh sb="4" eb="6">
      <t>ゴウケイ</t>
    </rPh>
    <phoneticPr fontId="1"/>
  </si>
  <si>
    <t>対象となる世帯や人が少ないため数値を非公表としている</t>
    <phoneticPr fontId="1"/>
  </si>
  <si>
    <t>行政区名</t>
    <rPh sb="0" eb="4">
      <t>ギョウセイクメイ</t>
    </rPh>
    <phoneticPr fontId="1"/>
  </si>
  <si>
    <t>※住民数および65歳以上人口は令和２年度国勢調査を引用</t>
    <rPh sb="1" eb="4">
      <t>ジュウミンスウ</t>
    </rPh>
    <rPh sb="9" eb="14">
      <t>サイイジョウジンコウ</t>
    </rPh>
    <rPh sb="15" eb="17">
      <t>レイワ</t>
    </rPh>
    <rPh sb="18" eb="20">
      <t>ネンド</t>
    </rPh>
    <rPh sb="20" eb="24">
      <t>コクセイチョウサ</t>
    </rPh>
    <rPh sb="25" eb="27">
      <t>インヨウ</t>
    </rPh>
    <phoneticPr fontId="1"/>
  </si>
  <si>
    <t>事業者が決定後、事業者と地元（区長会など）の調整で停車場所や運行日等を決定していただきます。</t>
    <rPh sb="25" eb="29">
      <t>テイシャバショ</t>
    </rPh>
    <rPh sb="30" eb="33">
      <t>ウンコウビ</t>
    </rPh>
    <rPh sb="33" eb="34">
      <t>トウ</t>
    </rPh>
    <rPh sb="35" eb="37">
      <t>ケッテイ</t>
    </rPh>
    <phoneticPr fontId="1"/>
  </si>
  <si>
    <t>下記地区内で移動販売、買い物送迎、買い物代行のいずれかを実施すると補助対象となります。</t>
    <rPh sb="0" eb="2">
      <t>カキ</t>
    </rPh>
    <phoneticPr fontId="1"/>
  </si>
  <si>
    <t>入尾・笈松合計</t>
    <rPh sb="0" eb="2">
      <t>ハイビ</t>
    </rPh>
    <rPh sb="3" eb="5">
      <t>オイマツ</t>
    </rPh>
    <rPh sb="5" eb="7">
      <t>ゴウケイ</t>
    </rPh>
    <phoneticPr fontId="1"/>
  </si>
  <si>
    <t>高齢化率</t>
    <rPh sb="0" eb="4">
      <t>コウレイカリツ</t>
    </rPh>
    <phoneticPr fontId="1"/>
  </si>
  <si>
    <t>-</t>
    <phoneticPr fontId="1"/>
  </si>
  <si>
    <t>実証地区（福井市・越前町）のおおよその場所は以下のとおりです。</t>
    <rPh sb="0" eb="2">
      <t>ジッショウ</t>
    </rPh>
    <rPh sb="2" eb="4">
      <t>チク</t>
    </rPh>
    <rPh sb="5" eb="8">
      <t>フクイシ</t>
    </rPh>
    <rPh sb="9" eb="12">
      <t>エチゼンチョウ</t>
    </rPh>
    <rPh sb="19" eb="21">
      <t>バショ</t>
    </rPh>
    <rPh sb="22" eb="24">
      <t>イカ</t>
    </rPh>
    <phoneticPr fontId="1"/>
  </si>
  <si>
    <t>実証地区（高浜町）のおおよその場所は以下のとおりです。</t>
    <rPh sb="0" eb="2">
      <t>ジッショウ</t>
    </rPh>
    <rPh sb="2" eb="4">
      <t>チク</t>
    </rPh>
    <rPh sb="5" eb="7">
      <t>タカハマ</t>
    </rPh>
    <rPh sb="7" eb="8">
      <t>チョウ</t>
    </rPh>
    <rPh sb="15" eb="17">
      <t>バショ</t>
    </rPh>
    <rPh sb="18" eb="20">
      <t>イカ</t>
    </rPh>
    <phoneticPr fontId="1"/>
  </si>
  <si>
    <r>
      <t>●</t>
    </r>
    <r>
      <rPr>
        <sz val="11"/>
        <color theme="1"/>
        <rFont val="游ゴシック"/>
        <family val="3"/>
        <charset val="128"/>
        <scheme val="minor"/>
      </rPr>
      <t>→高浜町</t>
    </r>
    <rPh sb="2" eb="5">
      <t>タカハマチョウ</t>
    </rPh>
    <phoneticPr fontId="1"/>
  </si>
  <si>
    <r>
      <t>●</t>
    </r>
    <r>
      <rPr>
        <sz val="11"/>
        <color theme="1"/>
        <rFont val="游ゴシック"/>
        <family val="3"/>
        <charset val="128"/>
        <scheme val="minor"/>
      </rPr>
      <t>→福井市</t>
    </r>
    <rPh sb="2" eb="5">
      <t>フクイシ</t>
    </rPh>
    <phoneticPr fontId="1"/>
  </si>
  <si>
    <r>
      <t>●</t>
    </r>
    <r>
      <rPr>
        <sz val="11"/>
        <color theme="1"/>
        <rFont val="游ゴシック"/>
        <family val="3"/>
        <charset val="128"/>
        <scheme val="minor"/>
      </rPr>
      <t>→越前町</t>
    </r>
    <rPh sb="2" eb="5">
      <t>エチゼンチョウ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</si>
</sst>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color rgb="FF000000"/>
      <name val="Noto Sans JP"/>
      <family val="3"/>
      <charset val="128"/>
    </font>
    <font>
      <sz val="11"/>
      <color rgb="FF000000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0070C0"/>
      <name val="游ゴシック"/>
      <family val="2"/>
      <charset val="128"/>
      <scheme val="minor"/>
    </font>
    <font>
      <sz val="11"/>
      <color rgb="FF92D05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2" fillId="0" borderId="0" xfId="0" applyFont="1">
      <alignment vertical="center"/>
    </xf>
    <xf numFmtId="14" fontId="2" fillId="0" borderId="0" xfId="0" applyNumberFormat="1" applyFont="1">
      <alignment vertical="center"/>
    </xf>
    <xf numFmtId="0" fontId="2" fillId="4" borderId="1" xfId="0" applyFont="1" applyFill="1" applyBorder="1">
      <alignment vertical="center"/>
    </xf>
    <xf numFmtId="0" fontId="2" fillId="5" borderId="1" xfId="0" applyFont="1" applyFill="1" applyBorder="1">
      <alignment vertical="center"/>
    </xf>
    <xf numFmtId="0" fontId="3" fillId="5" borderId="1" xfId="0" applyFont="1" applyFill="1" applyBorder="1">
      <alignment vertical="center"/>
    </xf>
    <xf numFmtId="0" fontId="2" fillId="5" borderId="2" xfId="0" applyFont="1" applyFill="1" applyBorder="1" applyAlignment="1">
      <alignment vertical="center"/>
    </xf>
    <xf numFmtId="0" fontId="4" fillId="5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4" borderId="3" xfId="0" applyFont="1" applyFill="1" applyBorder="1">
      <alignment vertical="center"/>
    </xf>
    <xf numFmtId="0" fontId="2" fillId="4" borderId="4" xfId="0" applyFont="1" applyFill="1" applyBorder="1">
      <alignment vertical="center"/>
    </xf>
    <xf numFmtId="0" fontId="2" fillId="4" borderId="5" xfId="0" applyFont="1" applyFill="1" applyBorder="1">
      <alignment vertical="center"/>
    </xf>
    <xf numFmtId="0" fontId="2" fillId="4" borderId="6" xfId="0" applyFont="1" applyFill="1" applyBorder="1">
      <alignment vertical="center"/>
    </xf>
    <xf numFmtId="0" fontId="2" fillId="4" borderId="7" xfId="0" applyFont="1" applyFill="1" applyBorder="1">
      <alignment vertical="center"/>
    </xf>
    <xf numFmtId="0" fontId="2" fillId="4" borderId="8" xfId="0" applyFont="1" applyFill="1" applyBorder="1">
      <alignment vertical="center"/>
    </xf>
    <xf numFmtId="0" fontId="2" fillId="4" borderId="9" xfId="0" applyFont="1" applyFill="1" applyBorder="1">
      <alignment vertical="center"/>
    </xf>
    <xf numFmtId="0" fontId="2" fillId="4" borderId="10" xfId="0" applyFont="1" applyFill="1" applyBorder="1">
      <alignment vertical="center"/>
    </xf>
    <xf numFmtId="0" fontId="2" fillId="5" borderId="3" xfId="0" applyFont="1" applyFill="1" applyBorder="1">
      <alignment vertical="center"/>
    </xf>
    <xf numFmtId="0" fontId="2" fillId="5" borderId="4" xfId="0" applyFont="1" applyFill="1" applyBorder="1">
      <alignment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>
      <alignment vertical="center"/>
    </xf>
    <xf numFmtId="0" fontId="2" fillId="5" borderId="11" xfId="0" applyFont="1" applyFill="1" applyBorder="1" applyAlignment="1">
      <alignment vertical="center"/>
    </xf>
    <xf numFmtId="0" fontId="2" fillId="5" borderId="7" xfId="0" applyFont="1" applyFill="1" applyBorder="1">
      <alignment vertical="center"/>
    </xf>
    <xf numFmtId="0" fontId="2" fillId="5" borderId="12" xfId="0" applyFont="1" applyFill="1" applyBorder="1" applyAlignment="1">
      <alignment vertical="center"/>
    </xf>
    <xf numFmtId="0" fontId="2" fillId="5" borderId="13" xfId="0" applyFont="1" applyFill="1" applyBorder="1" applyAlignment="1">
      <alignment vertical="center"/>
    </xf>
    <xf numFmtId="0" fontId="2" fillId="5" borderId="11" xfId="0" applyFont="1" applyFill="1" applyBorder="1">
      <alignment vertical="center"/>
    </xf>
    <xf numFmtId="0" fontId="2" fillId="5" borderId="12" xfId="0" applyFont="1" applyFill="1" applyBorder="1">
      <alignment vertical="center"/>
    </xf>
    <xf numFmtId="0" fontId="2" fillId="5" borderId="13" xfId="0" applyFont="1" applyFill="1" applyBorder="1">
      <alignment vertical="center"/>
    </xf>
    <xf numFmtId="0" fontId="2" fillId="5" borderId="14" xfId="0" applyFont="1" applyFill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Fill="1" applyBorder="1">
      <alignment vertical="center"/>
    </xf>
    <xf numFmtId="0" fontId="2" fillId="3" borderId="15" xfId="0" applyFont="1" applyFill="1" applyBorder="1">
      <alignment vertical="center"/>
    </xf>
    <xf numFmtId="0" fontId="2" fillId="3" borderId="16" xfId="0" applyFont="1" applyFill="1" applyBorder="1">
      <alignment vertical="center"/>
    </xf>
    <xf numFmtId="0" fontId="2" fillId="3" borderId="4" xfId="0" applyFont="1" applyFill="1" applyBorder="1">
      <alignment vertical="center"/>
    </xf>
    <xf numFmtId="0" fontId="2" fillId="3" borderId="5" xfId="0" applyFont="1" applyFill="1" applyBorder="1" applyAlignment="1">
      <alignment vertical="center" wrapText="1"/>
    </xf>
    <xf numFmtId="0" fontId="2" fillId="3" borderId="12" xfId="0" applyFont="1" applyFill="1" applyBorder="1">
      <alignment vertical="center"/>
    </xf>
    <xf numFmtId="0" fontId="2" fillId="3" borderId="14" xfId="0" applyFont="1" applyFill="1" applyBorder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left" vertical="center" indent="1"/>
    </xf>
    <xf numFmtId="0" fontId="2" fillId="5" borderId="17" xfId="0" applyFont="1" applyFill="1" applyBorder="1" applyAlignment="1">
      <alignment horizontal="left" vertical="center" indent="1"/>
    </xf>
    <xf numFmtId="0" fontId="3" fillId="5" borderId="17" xfId="0" applyFont="1" applyFill="1" applyBorder="1" applyAlignment="1">
      <alignment horizontal="left" vertical="center" indent="2"/>
    </xf>
    <xf numFmtId="0" fontId="4" fillId="5" borderId="17" xfId="0" applyFont="1" applyFill="1" applyBorder="1">
      <alignment vertical="center"/>
    </xf>
    <xf numFmtId="0" fontId="2" fillId="5" borderId="18" xfId="0" applyFont="1" applyFill="1" applyBorder="1">
      <alignment vertical="center"/>
    </xf>
    <xf numFmtId="0" fontId="2" fillId="5" borderId="19" xfId="0" applyFont="1" applyFill="1" applyBorder="1" applyAlignment="1">
      <alignment horizontal="left" vertical="center" indent="1"/>
    </xf>
    <xf numFmtId="0" fontId="3" fillId="5" borderId="19" xfId="0" applyFont="1" applyFill="1" applyBorder="1" applyAlignment="1">
      <alignment horizontal="left" vertical="center" indent="2"/>
    </xf>
    <xf numFmtId="0" fontId="4" fillId="5" borderId="19" xfId="0" applyFont="1" applyFill="1" applyBorder="1">
      <alignment vertical="center"/>
    </xf>
    <xf numFmtId="0" fontId="2" fillId="5" borderId="20" xfId="0" applyFont="1" applyFill="1" applyBorder="1">
      <alignment vertical="center"/>
    </xf>
    <xf numFmtId="0" fontId="2" fillId="5" borderId="21" xfId="0" applyFont="1" applyFill="1" applyBorder="1" applyAlignment="1">
      <alignment horizontal="left" vertical="center" indent="1"/>
    </xf>
    <xf numFmtId="0" fontId="3" fillId="5" borderId="21" xfId="0" applyFont="1" applyFill="1" applyBorder="1" applyAlignment="1">
      <alignment horizontal="left" vertical="center" indent="2"/>
    </xf>
    <xf numFmtId="0" fontId="4" fillId="5" borderId="21" xfId="0" applyFont="1" applyFill="1" applyBorder="1">
      <alignment vertical="center"/>
    </xf>
    <xf numFmtId="0" fontId="2" fillId="5" borderId="22" xfId="0" applyFont="1" applyFill="1" applyBorder="1">
      <alignment vertical="center"/>
    </xf>
    <xf numFmtId="0" fontId="2" fillId="5" borderId="17" xfId="0" applyFont="1" applyFill="1" applyBorder="1" applyAlignment="1">
      <alignment vertical="center"/>
    </xf>
    <xf numFmtId="0" fontId="2" fillId="5" borderId="19" xfId="0" applyFont="1" applyFill="1" applyBorder="1" applyAlignment="1">
      <alignment vertical="center"/>
    </xf>
    <xf numFmtId="0" fontId="2" fillId="5" borderId="21" xfId="0" applyFont="1" applyFill="1" applyBorder="1" applyAlignment="1">
      <alignment vertical="center"/>
    </xf>
    <xf numFmtId="0" fontId="2" fillId="5" borderId="17" xfId="0" applyFont="1" applyFill="1" applyBorder="1" applyAlignment="1">
      <alignment horizontal="left" vertical="center" indent="2"/>
    </xf>
    <xf numFmtId="0" fontId="2" fillId="5" borderId="17" xfId="0" applyFont="1" applyFill="1" applyBorder="1">
      <alignment vertical="center"/>
    </xf>
    <xf numFmtId="0" fontId="2" fillId="5" borderId="23" xfId="0" applyFont="1" applyFill="1" applyBorder="1" applyAlignment="1">
      <alignment vertical="center"/>
    </xf>
    <xf numFmtId="0" fontId="2" fillId="5" borderId="23" xfId="0" applyFont="1" applyFill="1" applyBorder="1" applyAlignment="1">
      <alignment horizontal="left" vertical="center" indent="1"/>
    </xf>
    <xf numFmtId="0" fontId="2" fillId="5" borderId="21" xfId="0" applyFont="1" applyFill="1" applyBorder="1" applyAlignment="1">
      <alignment horizontal="left" vertical="center" indent="2"/>
    </xf>
    <xf numFmtId="0" fontId="2" fillId="5" borderId="21" xfId="0" applyFont="1" applyFill="1" applyBorder="1">
      <alignment vertical="center"/>
    </xf>
    <xf numFmtId="0" fontId="2" fillId="5" borderId="19" xfId="0" applyFont="1" applyFill="1" applyBorder="1" applyAlignment="1">
      <alignment horizontal="left" vertical="center" indent="2"/>
    </xf>
    <xf numFmtId="0" fontId="2" fillId="5" borderId="19" xfId="0" applyFont="1" applyFill="1" applyBorder="1" applyAlignment="1">
      <alignment horizontal="center" vertical="center"/>
    </xf>
    <xf numFmtId="0" fontId="2" fillId="5" borderId="19" xfId="0" applyFont="1" applyFill="1" applyBorder="1">
      <alignment vertical="center"/>
    </xf>
    <xf numFmtId="0" fontId="2" fillId="5" borderId="24" xfId="0" applyFont="1" applyFill="1" applyBorder="1" applyAlignment="1">
      <alignment vertical="center"/>
    </xf>
    <xf numFmtId="0" fontId="2" fillId="5" borderId="24" xfId="0" applyFont="1" applyFill="1" applyBorder="1" applyAlignment="1">
      <alignment horizontal="left" vertical="center" indent="1"/>
    </xf>
    <xf numFmtId="0" fontId="2" fillId="5" borderId="24" xfId="0" applyFont="1" applyFill="1" applyBorder="1" applyAlignment="1">
      <alignment horizontal="left" vertical="center" indent="2"/>
    </xf>
    <xf numFmtId="0" fontId="2" fillId="5" borderId="24" xfId="0" applyFont="1" applyFill="1" applyBorder="1">
      <alignment vertical="center"/>
    </xf>
    <xf numFmtId="0" fontId="2" fillId="5" borderId="25" xfId="0" applyFont="1" applyFill="1" applyBorder="1">
      <alignment vertical="center"/>
    </xf>
    <xf numFmtId="0" fontId="2" fillId="3" borderId="17" xfId="0" applyFont="1" applyFill="1" applyBorder="1">
      <alignment vertical="center"/>
    </xf>
    <xf numFmtId="0" fontId="2" fillId="3" borderId="17" xfId="0" applyFont="1" applyFill="1" applyBorder="1" applyAlignment="1">
      <alignment horizontal="left" vertical="center" indent="1"/>
    </xf>
    <xf numFmtId="0" fontId="2" fillId="3" borderId="17" xfId="0" applyFont="1" applyFill="1" applyBorder="1" applyAlignment="1">
      <alignment horizontal="left" vertical="center" indent="2"/>
    </xf>
    <xf numFmtId="0" fontId="2" fillId="3" borderId="18" xfId="0" applyFont="1" applyFill="1" applyBorder="1" applyAlignment="1">
      <alignment vertical="center" wrapText="1"/>
    </xf>
    <xf numFmtId="0" fontId="2" fillId="3" borderId="19" xfId="0" applyFont="1" applyFill="1" applyBorder="1">
      <alignment vertical="center"/>
    </xf>
    <xf numFmtId="0" fontId="2" fillId="3" borderId="19" xfId="0" applyFont="1" applyFill="1" applyBorder="1" applyAlignment="1">
      <alignment horizontal="left" vertical="center" indent="1"/>
    </xf>
    <xf numFmtId="0" fontId="2" fillId="3" borderId="19" xfId="0" applyFont="1" applyFill="1" applyBorder="1" applyAlignment="1">
      <alignment horizontal="left" vertical="center" indent="2"/>
    </xf>
    <xf numFmtId="0" fontId="2" fillId="3" borderId="20" xfId="0" applyFont="1" applyFill="1" applyBorder="1" applyAlignment="1">
      <alignment vertical="center" wrapText="1"/>
    </xf>
    <xf numFmtId="0" fontId="2" fillId="3" borderId="24" xfId="0" applyFont="1" applyFill="1" applyBorder="1">
      <alignment vertical="center"/>
    </xf>
    <xf numFmtId="0" fontId="2" fillId="3" borderId="24" xfId="0" applyFont="1" applyFill="1" applyBorder="1" applyAlignment="1">
      <alignment horizontal="left" vertical="center" indent="1"/>
    </xf>
    <xf numFmtId="0" fontId="2" fillId="3" borderId="24" xfId="0" applyFont="1" applyFill="1" applyBorder="1" applyAlignment="1">
      <alignment horizontal="left" vertical="center" indent="2"/>
    </xf>
    <xf numFmtId="0" fontId="2" fillId="3" borderId="25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horizontal="left" vertical="center"/>
    </xf>
    <xf numFmtId="176" fontId="2" fillId="4" borderId="26" xfId="1" applyNumberFormat="1" applyFont="1" applyFill="1" applyBorder="1">
      <alignment vertical="center"/>
    </xf>
    <xf numFmtId="176" fontId="2" fillId="4" borderId="27" xfId="1" applyNumberFormat="1" applyFont="1" applyFill="1" applyBorder="1">
      <alignment vertical="center"/>
    </xf>
    <xf numFmtId="176" fontId="2" fillId="4" borderId="28" xfId="1" applyNumberFormat="1" applyFont="1" applyFill="1" applyBorder="1">
      <alignment vertical="center"/>
    </xf>
    <xf numFmtId="176" fontId="2" fillId="5" borderId="26" xfId="1" applyNumberFormat="1" applyFont="1" applyFill="1" applyBorder="1" applyAlignment="1">
      <alignment horizontal="center" vertical="center"/>
    </xf>
    <xf numFmtId="176" fontId="4" fillId="5" borderId="27" xfId="1" applyNumberFormat="1" applyFont="1" applyFill="1" applyBorder="1">
      <alignment vertical="center"/>
    </xf>
    <xf numFmtId="176" fontId="4" fillId="5" borderId="29" xfId="1" applyNumberFormat="1" applyFont="1" applyFill="1" applyBorder="1">
      <alignment vertical="center"/>
    </xf>
    <xf numFmtId="176" fontId="2" fillId="3" borderId="26" xfId="1" applyNumberFormat="1" applyFont="1" applyFill="1" applyBorder="1">
      <alignment vertical="center"/>
    </xf>
    <xf numFmtId="176" fontId="2" fillId="3" borderId="29" xfId="1" applyNumberFormat="1" applyFont="1" applyFill="1" applyBorder="1">
      <alignment vertical="center"/>
    </xf>
    <xf numFmtId="176" fontId="2" fillId="3" borderId="30" xfId="1" applyNumberFormat="1" applyFont="1" applyFill="1" applyBorder="1">
      <alignment vertical="center"/>
    </xf>
    <xf numFmtId="176" fontId="2" fillId="3" borderId="31" xfId="1" applyNumberFormat="1" applyFont="1" applyFill="1" applyBorder="1">
      <alignment vertical="center"/>
    </xf>
    <xf numFmtId="176" fontId="4" fillId="5" borderId="17" xfId="1" applyNumberFormat="1" applyFont="1" applyFill="1" applyBorder="1">
      <alignment vertical="center"/>
    </xf>
    <xf numFmtId="176" fontId="4" fillId="5" borderId="19" xfId="1" applyNumberFormat="1" applyFont="1" applyFill="1" applyBorder="1">
      <alignment vertical="center"/>
    </xf>
    <xf numFmtId="176" fontId="4" fillId="5" borderId="19" xfId="1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22412</xdr:colOff>
      <xdr:row>2</xdr:row>
      <xdr:rowOff>22413</xdr:rowOff>
    </xdr:from>
    <xdr:to>
      <xdr:col>19</xdr:col>
      <xdr:colOff>184305</xdr:colOff>
      <xdr:row>36</xdr:row>
      <xdr:rowOff>144696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F3A3D75-A399-F46B-F97C-41F94F95D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12" y="493060"/>
          <a:ext cx="13597746" cy="81232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33618</xdr:colOff>
      <xdr:row>2</xdr:row>
      <xdr:rowOff>44824</xdr:rowOff>
    </xdr:from>
    <xdr:to>
      <xdr:col>18</xdr:col>
      <xdr:colOff>28056</xdr:colOff>
      <xdr:row>35</xdr:row>
      <xdr:rowOff>112604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BAA6B35-4CB8-AFD1-2D93-663570541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618" y="515471"/>
          <a:ext cx="12298497" cy="78334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00B03-C85B-4D09-B53D-4E50AF80D756}">
  <dimension ref="A1:J42"/>
  <sheetViews>
    <sheetView view="pageBreakPreview" zoomScaleNormal="85" zoomScaleSheetLayoutView="100" workbookViewId="0">
      <selection activeCell="C30" sqref="C30"/>
    </sheetView>
  </sheetViews>
  <sheetFormatPr defaultRowHeight="18.75" x14ac:dyDescent="0.4"/>
  <cols>
    <col min="1" max="1" width="4.875" customWidth="1"/>
    <col min="3" max="3" width="14.875" customWidth="1"/>
    <col min="4" max="4" width="12.25" bestFit="1" customWidth="1"/>
    <col min="5" max="5" width="10.375" bestFit="1" customWidth="1"/>
    <col min="6" max="6" width="13.5" customWidth="1"/>
    <col min="7" max="7" width="9.25" bestFit="1" customWidth="1"/>
    <col min="8" max="8" width="50.75" customWidth="1"/>
    <col min="9" max="9" width="13.75" bestFit="1" customWidth="1"/>
  </cols>
  <sheetData>
    <row r="1" spans="1:10" x14ac:dyDescent="0.4">
      <c r="A1" s="38" t="s">
        <v>0</v>
      </c>
      <c r="B1" s="1"/>
      <c r="C1" s="1"/>
      <c r="D1" s="1"/>
      <c r="E1" s="1"/>
      <c r="F1" s="1"/>
      <c r="G1" s="1"/>
      <c r="H1" s="1"/>
      <c r="I1" s="2"/>
      <c r="J1" s="1"/>
    </row>
    <row r="2" spans="1:10" x14ac:dyDescent="0.4">
      <c r="A2" s="39" t="s">
        <v>60</v>
      </c>
      <c r="B2" s="1"/>
      <c r="C2" s="1"/>
      <c r="D2" s="1"/>
      <c r="E2" s="1"/>
      <c r="F2" s="1"/>
      <c r="G2" s="1"/>
      <c r="H2" s="1"/>
      <c r="I2" s="2"/>
      <c r="J2" s="1"/>
    </row>
    <row r="3" spans="1:10" x14ac:dyDescent="0.4">
      <c r="A3" s="39" t="s">
        <v>59</v>
      </c>
      <c r="B3" s="1"/>
      <c r="C3" s="1"/>
      <c r="D3" s="1"/>
      <c r="E3" s="1"/>
      <c r="F3" s="1"/>
      <c r="G3" s="1"/>
      <c r="H3" s="1"/>
      <c r="I3" s="2"/>
      <c r="J3" s="1"/>
    </row>
    <row r="4" spans="1:10" ht="27.75" thickBot="1" x14ac:dyDescent="0.45">
      <c r="A4" s="8" t="s">
        <v>1</v>
      </c>
      <c r="B4" s="8" t="s">
        <v>2</v>
      </c>
      <c r="C4" s="8" t="s">
        <v>3</v>
      </c>
      <c r="D4" s="8" t="s">
        <v>57</v>
      </c>
      <c r="E4" s="9" t="s">
        <v>20</v>
      </c>
      <c r="F4" s="9" t="s">
        <v>21</v>
      </c>
      <c r="G4" s="9" t="s">
        <v>62</v>
      </c>
      <c r="H4" s="8" t="s">
        <v>4</v>
      </c>
    </row>
    <row r="5" spans="1:10" x14ac:dyDescent="0.4">
      <c r="A5" s="10">
        <v>1</v>
      </c>
      <c r="B5" s="11" t="s">
        <v>5</v>
      </c>
      <c r="C5" s="11" t="s">
        <v>6</v>
      </c>
      <c r="D5" s="11" t="s">
        <v>12</v>
      </c>
      <c r="E5" s="11">
        <v>33</v>
      </c>
      <c r="F5" s="11">
        <v>18</v>
      </c>
      <c r="G5" s="82">
        <f>F5/E5</f>
        <v>0.54545454545454541</v>
      </c>
      <c r="H5" s="12"/>
    </row>
    <row r="6" spans="1:10" x14ac:dyDescent="0.4">
      <c r="A6" s="13">
        <v>2</v>
      </c>
      <c r="B6" s="3" t="s">
        <v>5</v>
      </c>
      <c r="C6" s="3" t="s">
        <v>6</v>
      </c>
      <c r="D6" s="3" t="s">
        <v>7</v>
      </c>
      <c r="E6" s="3">
        <v>68</v>
      </c>
      <c r="F6" s="3">
        <v>29</v>
      </c>
      <c r="G6" s="83">
        <f>F6/E6</f>
        <v>0.4264705882352941</v>
      </c>
      <c r="H6" s="14"/>
    </row>
    <row r="7" spans="1:10" x14ac:dyDescent="0.4">
      <c r="A7" s="13">
        <v>3</v>
      </c>
      <c r="B7" s="3" t="s">
        <v>5</v>
      </c>
      <c r="C7" s="3" t="s">
        <v>6</v>
      </c>
      <c r="D7" s="3" t="s">
        <v>13</v>
      </c>
      <c r="E7" s="3">
        <v>79</v>
      </c>
      <c r="F7" s="3">
        <v>44</v>
      </c>
      <c r="G7" s="83">
        <f t="shared" ref="G7:G8" si="0">F7/E7</f>
        <v>0.55696202531645567</v>
      </c>
      <c r="H7" s="14"/>
    </row>
    <row r="8" spans="1:10" x14ac:dyDescent="0.4">
      <c r="A8" s="13">
        <v>4</v>
      </c>
      <c r="B8" s="3" t="s">
        <v>5</v>
      </c>
      <c r="C8" s="3" t="s">
        <v>8</v>
      </c>
      <c r="D8" s="3" t="s">
        <v>14</v>
      </c>
      <c r="E8" s="3">
        <v>104</v>
      </c>
      <c r="F8" s="3">
        <v>54</v>
      </c>
      <c r="G8" s="83">
        <f t="shared" si="0"/>
        <v>0.51923076923076927</v>
      </c>
      <c r="H8" s="14"/>
    </row>
    <row r="9" spans="1:10" ht="19.5" thickBot="1" x14ac:dyDescent="0.45">
      <c r="A9" s="15">
        <v>5</v>
      </c>
      <c r="B9" s="16" t="s">
        <v>5</v>
      </c>
      <c r="C9" s="16" t="s">
        <v>8</v>
      </c>
      <c r="D9" s="16" t="s">
        <v>15</v>
      </c>
      <c r="E9" s="16">
        <v>45</v>
      </c>
      <c r="F9" s="16">
        <v>22</v>
      </c>
      <c r="G9" s="84">
        <f>F9/E9</f>
        <v>0.48888888888888887</v>
      </c>
      <c r="H9" s="17"/>
    </row>
    <row r="10" spans="1:10" x14ac:dyDescent="0.4">
      <c r="A10" s="18">
        <v>6</v>
      </c>
      <c r="B10" s="19" t="s">
        <v>9</v>
      </c>
      <c r="C10" s="81" t="s">
        <v>16</v>
      </c>
      <c r="D10" s="19" t="s">
        <v>16</v>
      </c>
      <c r="E10" s="20" t="s">
        <v>22</v>
      </c>
      <c r="F10" s="20" t="s">
        <v>22</v>
      </c>
      <c r="G10" s="85" t="s">
        <v>63</v>
      </c>
      <c r="H10" s="21" t="s">
        <v>56</v>
      </c>
    </row>
    <row r="11" spans="1:10" x14ac:dyDescent="0.4">
      <c r="A11" s="22">
        <v>7</v>
      </c>
      <c r="B11" s="6" t="s">
        <v>9</v>
      </c>
      <c r="C11" s="6" t="s">
        <v>31</v>
      </c>
      <c r="D11" s="5" t="s">
        <v>28</v>
      </c>
      <c r="E11" s="7">
        <f>SUM(E12:E15)</f>
        <v>175</v>
      </c>
      <c r="F11" s="7">
        <f>SUM(F12:F15)</f>
        <v>92</v>
      </c>
      <c r="G11" s="86">
        <f>F11/E11</f>
        <v>0.52571428571428569</v>
      </c>
      <c r="H11" s="23"/>
    </row>
    <row r="12" spans="1:10" x14ac:dyDescent="0.4">
      <c r="A12" s="24"/>
      <c r="B12" s="52" t="s">
        <v>9</v>
      </c>
      <c r="C12" s="40" t="s">
        <v>17</v>
      </c>
      <c r="D12" s="41" t="s">
        <v>26</v>
      </c>
      <c r="E12" s="42">
        <v>61</v>
      </c>
      <c r="F12" s="42">
        <v>36</v>
      </c>
      <c r="G12" s="92">
        <f>F12/E12</f>
        <v>0.5901639344262295</v>
      </c>
      <c r="H12" s="43"/>
    </row>
    <row r="13" spans="1:10" x14ac:dyDescent="0.4">
      <c r="A13" s="24"/>
      <c r="B13" s="53" t="s">
        <v>9</v>
      </c>
      <c r="C13" s="44" t="s">
        <v>17</v>
      </c>
      <c r="D13" s="45" t="s">
        <v>23</v>
      </c>
      <c r="E13" s="46">
        <v>29</v>
      </c>
      <c r="F13" s="46">
        <v>18</v>
      </c>
      <c r="G13" s="93">
        <f t="shared" ref="G13:G28" si="1">F13/E13</f>
        <v>0.62068965517241381</v>
      </c>
      <c r="H13" s="47"/>
    </row>
    <row r="14" spans="1:10" x14ac:dyDescent="0.4">
      <c r="A14" s="24"/>
      <c r="B14" s="53" t="s">
        <v>9</v>
      </c>
      <c r="C14" s="44" t="s">
        <v>17</v>
      </c>
      <c r="D14" s="45" t="s">
        <v>24</v>
      </c>
      <c r="E14" s="46">
        <v>63</v>
      </c>
      <c r="F14" s="46">
        <v>25</v>
      </c>
      <c r="G14" s="93">
        <f t="shared" si="1"/>
        <v>0.3968253968253968</v>
      </c>
      <c r="H14" s="47"/>
    </row>
    <row r="15" spans="1:10" x14ac:dyDescent="0.4">
      <c r="A15" s="25"/>
      <c r="B15" s="54" t="s">
        <v>9</v>
      </c>
      <c r="C15" s="48" t="s">
        <v>17</v>
      </c>
      <c r="D15" s="49" t="s">
        <v>25</v>
      </c>
      <c r="E15" s="50">
        <v>22</v>
      </c>
      <c r="F15" s="50">
        <v>13</v>
      </c>
      <c r="G15" s="93">
        <f t="shared" si="1"/>
        <v>0.59090909090909094</v>
      </c>
      <c r="H15" s="51"/>
    </row>
    <row r="16" spans="1:10" x14ac:dyDescent="0.4">
      <c r="A16" s="22">
        <v>8</v>
      </c>
      <c r="B16" s="6" t="s">
        <v>9</v>
      </c>
      <c r="C16" s="6" t="s">
        <v>61</v>
      </c>
      <c r="D16" s="5" t="s">
        <v>28</v>
      </c>
      <c r="E16" s="7">
        <f>SUM(E17:E18)</f>
        <v>19</v>
      </c>
      <c r="F16" s="7">
        <f>SUM(F17:F18)</f>
        <v>14</v>
      </c>
      <c r="G16" s="87">
        <f t="shared" si="1"/>
        <v>0.73684210526315785</v>
      </c>
      <c r="H16" s="23"/>
    </row>
    <row r="17" spans="1:8" x14ac:dyDescent="0.4">
      <c r="A17" s="24"/>
      <c r="B17" s="52" t="s">
        <v>9</v>
      </c>
      <c r="C17" s="40" t="s">
        <v>18</v>
      </c>
      <c r="D17" s="55" t="s">
        <v>30</v>
      </c>
      <c r="E17" s="56">
        <v>9</v>
      </c>
      <c r="F17" s="56">
        <v>6</v>
      </c>
      <c r="G17" s="92">
        <f t="shared" si="1"/>
        <v>0.66666666666666663</v>
      </c>
      <c r="H17" s="43"/>
    </row>
    <row r="18" spans="1:8" x14ac:dyDescent="0.4">
      <c r="A18" s="25"/>
      <c r="B18" s="57" t="s">
        <v>9</v>
      </c>
      <c r="C18" s="58" t="s">
        <v>18</v>
      </c>
      <c r="D18" s="59" t="s">
        <v>29</v>
      </c>
      <c r="E18" s="60">
        <v>10</v>
      </c>
      <c r="F18" s="60">
        <v>8</v>
      </c>
      <c r="G18" s="93">
        <f t="shared" si="1"/>
        <v>0.8</v>
      </c>
      <c r="H18" s="51"/>
    </row>
    <row r="19" spans="1:8" x14ac:dyDescent="0.4">
      <c r="A19" s="26">
        <v>9</v>
      </c>
      <c r="B19" s="6" t="s">
        <v>9</v>
      </c>
      <c r="C19" s="4" t="s">
        <v>32</v>
      </c>
      <c r="D19" s="4" t="s">
        <v>27</v>
      </c>
      <c r="E19" s="4">
        <f>SUM(E20:E24)</f>
        <v>117</v>
      </c>
      <c r="F19" s="4">
        <f>SUM(F20:F24)</f>
        <v>58</v>
      </c>
      <c r="G19" s="87">
        <f t="shared" si="1"/>
        <v>0.49572649572649574</v>
      </c>
      <c r="H19" s="23"/>
    </row>
    <row r="20" spans="1:8" x14ac:dyDescent="0.4">
      <c r="A20" s="27"/>
      <c r="B20" s="52" t="s">
        <v>9</v>
      </c>
      <c r="C20" s="40" t="s">
        <v>34</v>
      </c>
      <c r="D20" s="55" t="s">
        <v>39</v>
      </c>
      <c r="E20" s="56">
        <v>38</v>
      </c>
      <c r="F20" s="56">
        <v>16</v>
      </c>
      <c r="G20" s="92">
        <f t="shared" si="1"/>
        <v>0.42105263157894735</v>
      </c>
      <c r="H20" s="43"/>
    </row>
    <row r="21" spans="1:8" x14ac:dyDescent="0.4">
      <c r="A21" s="27"/>
      <c r="B21" s="53" t="s">
        <v>9</v>
      </c>
      <c r="C21" s="44" t="s">
        <v>34</v>
      </c>
      <c r="D21" s="61" t="s">
        <v>35</v>
      </c>
      <c r="E21" s="62" t="s">
        <v>22</v>
      </c>
      <c r="F21" s="62" t="s">
        <v>22</v>
      </c>
      <c r="G21" s="94" t="s">
        <v>63</v>
      </c>
      <c r="H21" s="47" t="s">
        <v>56</v>
      </c>
    </row>
    <row r="22" spans="1:8" x14ac:dyDescent="0.4">
      <c r="A22" s="27"/>
      <c r="B22" s="53" t="s">
        <v>9</v>
      </c>
      <c r="C22" s="44" t="s">
        <v>34</v>
      </c>
      <c r="D22" s="61" t="s">
        <v>36</v>
      </c>
      <c r="E22" s="63">
        <v>47</v>
      </c>
      <c r="F22" s="63">
        <v>23</v>
      </c>
      <c r="G22" s="93">
        <f t="shared" si="1"/>
        <v>0.48936170212765956</v>
      </c>
      <c r="H22" s="47"/>
    </row>
    <row r="23" spans="1:8" x14ac:dyDescent="0.4">
      <c r="A23" s="27"/>
      <c r="B23" s="53" t="s">
        <v>9</v>
      </c>
      <c r="C23" s="44" t="s">
        <v>34</v>
      </c>
      <c r="D23" s="61" t="s">
        <v>37</v>
      </c>
      <c r="E23" s="62" t="s">
        <v>22</v>
      </c>
      <c r="F23" s="62" t="s">
        <v>22</v>
      </c>
      <c r="G23" s="94" t="s">
        <v>63</v>
      </c>
      <c r="H23" s="47" t="s">
        <v>56</v>
      </c>
    </row>
    <row r="24" spans="1:8" x14ac:dyDescent="0.4">
      <c r="A24" s="28"/>
      <c r="B24" s="57" t="s">
        <v>9</v>
      </c>
      <c r="C24" s="48" t="s">
        <v>34</v>
      </c>
      <c r="D24" s="59" t="s">
        <v>38</v>
      </c>
      <c r="E24" s="60">
        <v>32</v>
      </c>
      <c r="F24" s="60">
        <v>19</v>
      </c>
      <c r="G24" s="93">
        <f t="shared" si="1"/>
        <v>0.59375</v>
      </c>
      <c r="H24" s="51"/>
    </row>
    <row r="25" spans="1:8" x14ac:dyDescent="0.4">
      <c r="A25" s="26">
        <v>10</v>
      </c>
      <c r="B25" s="6" t="s">
        <v>9</v>
      </c>
      <c r="C25" s="4" t="s">
        <v>33</v>
      </c>
      <c r="D25" s="4" t="s">
        <v>43</v>
      </c>
      <c r="E25" s="4">
        <f>SUM(E26:E28)</f>
        <v>102</v>
      </c>
      <c r="F25" s="4">
        <f>SUM(F26:F28)</f>
        <v>48</v>
      </c>
      <c r="G25" s="87">
        <f t="shared" si="1"/>
        <v>0.47058823529411764</v>
      </c>
      <c r="H25" s="23"/>
    </row>
    <row r="26" spans="1:8" x14ac:dyDescent="0.4">
      <c r="A26" s="27"/>
      <c r="B26" s="52" t="s">
        <v>9</v>
      </c>
      <c r="C26" s="40" t="s">
        <v>19</v>
      </c>
      <c r="D26" s="55" t="s">
        <v>42</v>
      </c>
      <c r="E26" s="56">
        <v>35</v>
      </c>
      <c r="F26" s="56">
        <v>20</v>
      </c>
      <c r="G26" s="92">
        <f t="shared" si="1"/>
        <v>0.5714285714285714</v>
      </c>
      <c r="H26" s="43"/>
    </row>
    <row r="27" spans="1:8" x14ac:dyDescent="0.4">
      <c r="A27" s="27"/>
      <c r="B27" s="53" t="s">
        <v>9</v>
      </c>
      <c r="C27" s="44" t="s">
        <v>19</v>
      </c>
      <c r="D27" s="61" t="s">
        <v>40</v>
      </c>
      <c r="E27" s="63">
        <v>50</v>
      </c>
      <c r="F27" s="63">
        <v>20</v>
      </c>
      <c r="G27" s="93">
        <f t="shared" si="1"/>
        <v>0.4</v>
      </c>
      <c r="H27" s="47"/>
    </row>
    <row r="28" spans="1:8" ht="19.5" thickBot="1" x14ac:dyDescent="0.45">
      <c r="A28" s="29"/>
      <c r="B28" s="64" t="s">
        <v>9</v>
      </c>
      <c r="C28" s="65" t="s">
        <v>19</v>
      </c>
      <c r="D28" s="66" t="s">
        <v>41</v>
      </c>
      <c r="E28" s="67">
        <v>17</v>
      </c>
      <c r="F28" s="67">
        <v>8</v>
      </c>
      <c r="G28" s="93">
        <f t="shared" si="1"/>
        <v>0.47058823529411764</v>
      </c>
      <c r="H28" s="68"/>
    </row>
    <row r="29" spans="1:8" x14ac:dyDescent="0.4">
      <c r="A29" s="32">
        <v>11</v>
      </c>
      <c r="B29" s="33" t="s">
        <v>10</v>
      </c>
      <c r="C29" s="34" t="s">
        <v>55</v>
      </c>
      <c r="D29" s="34" t="s">
        <v>43</v>
      </c>
      <c r="E29" s="34">
        <f>SUM(E30:E40)</f>
        <v>560</v>
      </c>
      <c r="F29" s="34">
        <f>SUM(F30:F40)</f>
        <v>255</v>
      </c>
      <c r="G29" s="88">
        <f>F29/E29</f>
        <v>0.45535714285714285</v>
      </c>
      <c r="H29" s="35"/>
    </row>
    <row r="30" spans="1:8" x14ac:dyDescent="0.4">
      <c r="A30" s="36"/>
      <c r="B30" s="69" t="s">
        <v>10</v>
      </c>
      <c r="C30" s="70" t="s">
        <v>11</v>
      </c>
      <c r="D30" s="71" t="s">
        <v>44</v>
      </c>
      <c r="E30" s="69">
        <v>43</v>
      </c>
      <c r="F30" s="69">
        <v>17</v>
      </c>
      <c r="G30" s="89">
        <f>F30/E30</f>
        <v>0.39534883720930231</v>
      </c>
      <c r="H30" s="72"/>
    </row>
    <row r="31" spans="1:8" x14ac:dyDescent="0.4">
      <c r="A31" s="36"/>
      <c r="B31" s="73" t="s">
        <v>10</v>
      </c>
      <c r="C31" s="74" t="s">
        <v>11</v>
      </c>
      <c r="D31" s="75" t="s">
        <v>45</v>
      </c>
      <c r="E31" s="73">
        <v>41</v>
      </c>
      <c r="F31" s="73">
        <v>16</v>
      </c>
      <c r="G31" s="90">
        <f>F31/E31</f>
        <v>0.3902439024390244</v>
      </c>
      <c r="H31" s="76"/>
    </row>
    <row r="32" spans="1:8" x14ac:dyDescent="0.4">
      <c r="A32" s="36"/>
      <c r="B32" s="73" t="s">
        <v>10</v>
      </c>
      <c r="C32" s="74" t="s">
        <v>11</v>
      </c>
      <c r="D32" s="75" t="s">
        <v>46</v>
      </c>
      <c r="E32" s="73">
        <v>46</v>
      </c>
      <c r="F32" s="73">
        <v>22</v>
      </c>
      <c r="G32" s="90">
        <f t="shared" ref="G32:G39" si="2">F32/E32</f>
        <v>0.47826086956521741</v>
      </c>
      <c r="H32" s="76"/>
    </row>
    <row r="33" spans="1:8" x14ac:dyDescent="0.4">
      <c r="A33" s="36"/>
      <c r="B33" s="73" t="s">
        <v>10</v>
      </c>
      <c r="C33" s="74" t="s">
        <v>11</v>
      </c>
      <c r="D33" s="75" t="s">
        <v>47</v>
      </c>
      <c r="E33" s="73">
        <v>20</v>
      </c>
      <c r="F33" s="73">
        <v>4</v>
      </c>
      <c r="G33" s="90">
        <f t="shared" si="2"/>
        <v>0.2</v>
      </c>
      <c r="H33" s="76"/>
    </row>
    <row r="34" spans="1:8" x14ac:dyDescent="0.4">
      <c r="A34" s="36"/>
      <c r="B34" s="73" t="s">
        <v>10</v>
      </c>
      <c r="C34" s="74" t="s">
        <v>11</v>
      </c>
      <c r="D34" s="75" t="s">
        <v>48</v>
      </c>
      <c r="E34" s="73">
        <v>83</v>
      </c>
      <c r="F34" s="73">
        <v>44</v>
      </c>
      <c r="G34" s="90">
        <f t="shared" si="2"/>
        <v>0.53012048192771088</v>
      </c>
      <c r="H34" s="76"/>
    </row>
    <row r="35" spans="1:8" x14ac:dyDescent="0.4">
      <c r="A35" s="36"/>
      <c r="B35" s="73" t="s">
        <v>10</v>
      </c>
      <c r="C35" s="74" t="s">
        <v>11</v>
      </c>
      <c r="D35" s="75" t="s">
        <v>49</v>
      </c>
      <c r="E35" s="73">
        <v>57</v>
      </c>
      <c r="F35" s="73">
        <v>27</v>
      </c>
      <c r="G35" s="90">
        <f t="shared" si="2"/>
        <v>0.47368421052631576</v>
      </c>
      <c r="H35" s="76"/>
    </row>
    <row r="36" spans="1:8" x14ac:dyDescent="0.4">
      <c r="A36" s="36"/>
      <c r="B36" s="73" t="s">
        <v>10</v>
      </c>
      <c r="C36" s="74" t="s">
        <v>11</v>
      </c>
      <c r="D36" s="75" t="s">
        <v>50</v>
      </c>
      <c r="E36" s="73">
        <v>68</v>
      </c>
      <c r="F36" s="73">
        <v>31</v>
      </c>
      <c r="G36" s="90">
        <f t="shared" si="2"/>
        <v>0.45588235294117646</v>
      </c>
      <c r="H36" s="76"/>
    </row>
    <row r="37" spans="1:8" x14ac:dyDescent="0.4">
      <c r="A37" s="36"/>
      <c r="B37" s="73" t="s">
        <v>10</v>
      </c>
      <c r="C37" s="74" t="s">
        <v>11</v>
      </c>
      <c r="D37" s="75" t="s">
        <v>51</v>
      </c>
      <c r="E37" s="73">
        <v>12</v>
      </c>
      <c r="F37" s="73">
        <v>8</v>
      </c>
      <c r="G37" s="90">
        <f t="shared" si="2"/>
        <v>0.66666666666666663</v>
      </c>
      <c r="H37" s="76"/>
    </row>
    <row r="38" spans="1:8" x14ac:dyDescent="0.4">
      <c r="A38" s="36"/>
      <c r="B38" s="73" t="s">
        <v>10</v>
      </c>
      <c r="C38" s="74" t="s">
        <v>11</v>
      </c>
      <c r="D38" s="75" t="s">
        <v>52</v>
      </c>
      <c r="E38" s="73">
        <v>27</v>
      </c>
      <c r="F38" s="73">
        <v>14</v>
      </c>
      <c r="G38" s="90">
        <f t="shared" si="2"/>
        <v>0.51851851851851849</v>
      </c>
      <c r="H38" s="76"/>
    </row>
    <row r="39" spans="1:8" x14ac:dyDescent="0.4">
      <c r="A39" s="36"/>
      <c r="B39" s="73" t="s">
        <v>10</v>
      </c>
      <c r="C39" s="74" t="s">
        <v>11</v>
      </c>
      <c r="D39" s="75" t="s">
        <v>53</v>
      </c>
      <c r="E39" s="73">
        <v>61</v>
      </c>
      <c r="F39" s="73">
        <v>18</v>
      </c>
      <c r="G39" s="90">
        <f t="shared" si="2"/>
        <v>0.29508196721311475</v>
      </c>
      <c r="H39" s="76"/>
    </row>
    <row r="40" spans="1:8" ht="19.5" thickBot="1" x14ac:dyDescent="0.45">
      <c r="A40" s="37"/>
      <c r="B40" s="77" t="s">
        <v>10</v>
      </c>
      <c r="C40" s="78" t="s">
        <v>11</v>
      </c>
      <c r="D40" s="79" t="s">
        <v>54</v>
      </c>
      <c r="E40" s="77">
        <v>102</v>
      </c>
      <c r="F40" s="77">
        <v>54</v>
      </c>
      <c r="G40" s="91">
        <f>F40/E40</f>
        <v>0.52941176470588236</v>
      </c>
      <c r="H40" s="80"/>
    </row>
    <row r="41" spans="1:8" x14ac:dyDescent="0.4">
      <c r="A41" s="30"/>
      <c r="B41" s="31" t="s">
        <v>58</v>
      </c>
      <c r="C41" s="30"/>
      <c r="D41" s="30"/>
      <c r="E41" s="30"/>
      <c r="F41" s="30"/>
      <c r="G41" s="30"/>
      <c r="H41" s="30"/>
    </row>
    <row r="42" spans="1:8" x14ac:dyDescent="0.4">
      <c r="B42" s="31"/>
    </row>
  </sheetData>
  <phoneticPr fontId="1"/>
  <pageMargins left="0.7" right="0.7" top="0.75" bottom="0.75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3AB76-8A0D-4CE7-B81A-BF5DE7C1CD3B}">
  <dimension ref="A1:B2"/>
  <sheetViews>
    <sheetView tabSelected="1" zoomScale="85" zoomScaleNormal="85" workbookViewId="0">
      <selection activeCell="Y19" sqref="Y19"/>
    </sheetView>
  </sheetViews>
  <sheetFormatPr defaultRowHeight="18.75" x14ac:dyDescent="0.4"/>
  <cols>
    <col min="1" max="1" width="14.875" customWidth="1"/>
  </cols>
  <sheetData>
    <row r="1" spans="1:2" x14ac:dyDescent="0.4">
      <c r="A1" t="s">
        <v>64</v>
      </c>
    </row>
    <row r="2" spans="1:2" x14ac:dyDescent="0.4">
      <c r="A2" s="95" t="s">
        <v>67</v>
      </c>
      <c r="B2" s="96" t="s">
        <v>68</v>
      </c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330DC-1C4C-4B32-BF85-03E14B637751}">
  <dimension ref="A1:A2"/>
  <sheetViews>
    <sheetView zoomScale="85" zoomScaleNormal="85" workbookViewId="0">
      <selection activeCell="A2" sqref="A2"/>
    </sheetView>
  </sheetViews>
  <sheetFormatPr defaultRowHeight="18.75" x14ac:dyDescent="0.4"/>
  <sheetData>
    <row r="1" spans="1:1" x14ac:dyDescent="0.4">
      <c r="A1" t="s">
        <v>65</v>
      </c>
    </row>
    <row r="2" spans="1:1" x14ac:dyDescent="0.4">
      <c r="A2" s="97" t="s">
        <v>66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10月公募分</vt:lpstr>
      <vt:lpstr>実証地区場所　福井市・越前町</vt:lpstr>
      <vt:lpstr>実証地区場所　高浜町</vt:lpstr>
      <vt:lpstr>'10月公募分'!Print_Area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河端 陽菜乃</dc:creator>
  <cp:keywords/>
  <dc:description/>
  <cp:lastModifiedBy>河端 陽菜乃</cp:lastModifiedBy>
  <cp:revision/>
  <dcterms:created xsi:type="dcterms:W3CDTF">2026-09-04T01:21:00Z</dcterms:created>
  <dcterms:modified xsi:type="dcterms:W3CDTF">2026-10-01T06:39:31Z</dcterms:modified>
  <cp:category/>
  <cp:contentStatus/>
</cp:coreProperties>
</file>