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2 地域包括ケアグループ/岡本（R4.4.1～）【チームオレンジ】/社会参加促進事業/社会参加・就労促進/R6/アンケート（企業・団体向け）/"/>
    </mc:Choice>
  </mc:AlternateContent>
  <xr:revisionPtr revIDLastSave="1576" documentId="13_ncr:1_{B7DBF022-F053-414C-BC32-1E1FD4D3F8BC}" xr6:coauthVersionLast="47" xr6:coauthVersionMax="47" xr10:uidLastSave="{B12050E5-EBD3-4A67-A7F8-FAE39A43F119}"/>
  <bookViews>
    <workbookView xWindow="-120" yWindow="-120" windowWidth="20730" windowHeight="11160" xr2:uid="{756D1C31-943B-4BD0-89CC-A40CDBC3646E}"/>
  </bookViews>
  <sheets>
    <sheet name="質問票" sheetId="1" r:id="rId1"/>
    <sheet name="質問票 (記載例)" sheetId="6" r:id="rId2"/>
    <sheet name="とりまとめ用" sheetId="2" r:id="rId3"/>
  </sheets>
  <definedNames>
    <definedName name="_xlnm.Print_Area" localSheetId="0">質問票!$A$1:$J$134</definedName>
    <definedName name="_xlnm.Print_Area" localSheetId="1">'質問票 (記載例)'!$A$1:$J$134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3" i="1" l="1"/>
  <c r="L93" i="1" a="1"/>
  <c r="L93" i="1" s="1"/>
  <c r="L89" i="1"/>
  <c r="L88" i="1"/>
  <c r="L87" i="1"/>
  <c r="L86" i="1"/>
  <c r="L37" i="1" a="1"/>
  <c r="L37" i="1" s="1"/>
  <c r="L13" i="1" a="1"/>
  <c r="L13" i="1" s="1"/>
  <c r="L100" i="1" a="1"/>
  <c r="L100" i="1" s="1"/>
  <c r="L11" i="1"/>
  <c r="L28" i="1" a="1"/>
  <c r="L28" i="1" s="1"/>
  <c r="L73" i="1"/>
  <c r="L68" i="1"/>
  <c r="L72" i="1"/>
  <c r="L71" i="1"/>
  <c r="L70" i="1"/>
  <c r="L69" i="1"/>
  <c r="L57" i="1"/>
  <c r="L58" i="1"/>
  <c r="L59" i="1"/>
  <c r="L60" i="1"/>
  <c r="L61" i="1"/>
  <c r="L62" i="1"/>
  <c r="L63" i="1"/>
  <c r="L56" i="1"/>
  <c r="L46" i="1"/>
  <c r="L9" i="1"/>
  <c r="L10" i="1"/>
  <c r="L8" i="1"/>
  <c r="AM3" i="2" l="1" a="1"/>
  <c r="AM3" i="2" s="1"/>
  <c r="AA3" i="2"/>
  <c r="Z3" i="2"/>
  <c r="Y3" i="2"/>
  <c r="X3" i="2"/>
  <c r="W3" i="2"/>
  <c r="V3" i="2" a="1"/>
  <c r="V3" i="2" s="1"/>
  <c r="U3" i="2" a="1"/>
  <c r="U3" i="2" s="1"/>
  <c r="T3" i="2" a="1"/>
  <c r="T3" i="2" s="1"/>
  <c r="S3" i="2" a="1"/>
  <c r="S3" i="2" s="1"/>
  <c r="R3" i="2" a="1"/>
  <c r="R3" i="2" s="1"/>
  <c r="Q3" i="2" a="1"/>
  <c r="Q3" i="2" s="1"/>
  <c r="P3" i="2" a="1"/>
  <c r="P3" i="2" s="1"/>
  <c r="O3" i="2" a="1"/>
  <c r="O3" i="2" s="1"/>
  <c r="N3" i="2" a="1"/>
  <c r="N3" i="2" s="1"/>
  <c r="M3" i="2" a="1"/>
  <c r="M3" i="2" s="1"/>
  <c r="L3" i="2" a="1"/>
  <c r="L3" i="2" s="1"/>
  <c r="K3" i="2" a="1"/>
  <c r="K3" i="2" s="1"/>
  <c r="J3" i="2" a="1"/>
  <c r="J3" i="2" s="1"/>
  <c r="I3" i="2" a="1"/>
  <c r="I3" i="2" s="1"/>
  <c r="AO3" i="2"/>
  <c r="AN3" i="2"/>
  <c r="AL3" i="2"/>
  <c r="AK3" i="2"/>
  <c r="AJ3" i="2"/>
  <c r="AI3" i="2"/>
  <c r="AH3" i="2"/>
  <c r="AG3" i="2"/>
  <c r="AF3" i="2"/>
  <c r="AE3" i="2"/>
  <c r="AD3" i="2"/>
  <c r="AC3" i="2"/>
  <c r="AB3" i="2" a="1"/>
  <c r="AB3" i="2" s="1"/>
  <c r="H3" i="2"/>
  <c r="G3" i="2" a="1"/>
  <c r="G3" i="2" s="1"/>
  <c r="F3" i="2" a="1"/>
  <c r="F3" i="2" s="1"/>
  <c r="E3" i="2" a="1"/>
  <c r="E3" i="2" s="1"/>
  <c r="A3" i="2"/>
  <c r="D3" i="2"/>
  <c r="C3" i="2"/>
  <c r="B3"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<sst xmlns="http://schemas.openxmlformats.org/spreadsheetml/2006/main" count="346" uniqueCount="187">
  <si>
    <t>●回答者様の情報をご記入ください</t>
    <rPh sb="1" eb="4">
      <t>カイトウシャ</t>
    </rPh>
    <rPh sb="4" eb="5">
      <t>サマ</t>
    </rPh>
    <rPh sb="6" eb="8">
      <t>ジョウホウ</t>
    </rPh>
    <rPh sb="10" eb="12">
      <t>キニュウ</t>
    </rPh>
    <phoneticPr fontId="3"/>
  </si>
  <si>
    <t>電話番号</t>
    <rPh sb="0" eb="4">
      <t>デンワバンゴウ</t>
    </rPh>
    <phoneticPr fontId="3"/>
  </si>
  <si>
    <t>メールアドレス</t>
    <phoneticPr fontId="3"/>
  </si>
  <si>
    <t>　</t>
  </si>
  <si>
    <t>その他</t>
    <rPh sb="2" eb="3">
      <t>タ</t>
    </rPh>
    <phoneticPr fontId="3"/>
  </si>
  <si>
    <t>問8</t>
    <rPh sb="0" eb="1">
      <t>トイ</t>
    </rPh>
    <phoneticPr fontId="3"/>
  </si>
  <si>
    <t>問11</t>
    <rPh sb="0" eb="1">
      <t>トイ</t>
    </rPh>
    <phoneticPr fontId="3"/>
  </si>
  <si>
    <t>必要があると考えており、積極的に取り組んでいきたい。</t>
    <rPh sb="0" eb="2">
      <t>ヒツヨウ</t>
    </rPh>
    <rPh sb="6" eb="7">
      <t>カンガ</t>
    </rPh>
    <rPh sb="12" eb="15">
      <t>セッキョクテキ</t>
    </rPh>
    <rPh sb="16" eb="17">
      <t>ト</t>
    </rPh>
    <rPh sb="18" eb="19">
      <t>ク</t>
    </rPh>
    <phoneticPr fontId="3"/>
  </si>
  <si>
    <t>必要があるとは思うが、優先順位は低い。</t>
    <rPh sb="0" eb="2">
      <t>ヒツヨウ</t>
    </rPh>
    <rPh sb="7" eb="8">
      <t>オモ</t>
    </rPh>
    <rPh sb="11" eb="15">
      <t>ユウセンジュンイ</t>
    </rPh>
    <rPh sb="16" eb="17">
      <t>ヒク</t>
    </rPh>
    <phoneticPr fontId="3"/>
  </si>
  <si>
    <t>必要性があまり感じられない。</t>
    <rPh sb="0" eb="3">
      <t>ヒツヨウセイ</t>
    </rPh>
    <rPh sb="7" eb="8">
      <t>カン</t>
    </rPh>
    <phoneticPr fontId="3"/>
  </si>
  <si>
    <t>問1</t>
    <rPh sb="0" eb="1">
      <t>トイ</t>
    </rPh>
    <phoneticPr fontId="1"/>
  </si>
  <si>
    <t>問2</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</si>
  <si>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</si>
  <si>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</si>
  <si>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</si>
  <si>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</si>
  <si>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</si>
  <si>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問8</t>
    <rPh sb="0" eb="1">
      <t>トイ</t>
    </rPh>
    <phoneticPr fontId="1"/>
  </si>
  <si>
    <t>問9</t>
    <rPh sb="0" eb="1">
      <t>トイ</t>
    </rPh>
    <phoneticPr fontId="1"/>
  </si>
  <si>
    <t>問10</t>
    <rPh sb="0" eb="1">
      <t>トイ</t>
    </rPh>
    <phoneticPr fontId="1"/>
  </si>
  <si>
    <t>問11</t>
    <rPh sb="0" eb="1">
      <t>トイ</t>
    </rPh>
    <phoneticPr fontId="1"/>
  </si>
  <si>
    <t>問12</t>
    <rPh sb="0" eb="1">
      <t>トイ</t>
    </rPh>
    <phoneticPr fontId="1"/>
  </si>
  <si>
    <t>問13</t>
    <rPh sb="0" eb="1">
      <t>トイ</t>
    </rPh>
    <phoneticPr fontId="1"/>
  </si>
  <si>
    <t>問14</t>
    <rPh sb="0" eb="1">
      <t>トイ</t>
    </rPh>
    <phoneticPr fontId="1"/>
  </si>
  <si>
    <t>問15</t>
    <rPh sb="0" eb="1">
      <t>トイ</t>
    </rPh>
    <phoneticPr fontId="1"/>
  </si>
  <si>
    <t>問16</t>
    <rPh sb="0" eb="1">
      <t>トイ</t>
    </rPh>
    <phoneticPr fontId="1"/>
  </si>
  <si>
    <t>問17</t>
    <rPh sb="0" eb="1">
      <t>トイ</t>
    </rPh>
    <phoneticPr fontId="1"/>
  </si>
  <si>
    <t>事業所名</t>
    <phoneticPr fontId="1"/>
  </si>
  <si>
    <t>電話番号</t>
    <phoneticPr fontId="1"/>
  </si>
  <si>
    <t>メールアドレス</t>
    <phoneticPr fontId="1"/>
  </si>
  <si>
    <t>事業所種別</t>
    <rPh sb="0" eb="5">
      <t>ジギョウショシュベツ</t>
    </rPh>
    <phoneticPr fontId="1"/>
  </si>
  <si>
    <t>どのような支援があれば、社会参加の機会が増えるか？</t>
    <phoneticPr fontId="1"/>
  </si>
  <si>
    <t>関心事項</t>
    <phoneticPr fontId="1"/>
  </si>
  <si>
    <t>令和７年１月末時点の状況について、回答をお願いします。（ご担当者様の見解で構いません）</t>
    <rPh sb="0" eb="2">
      <t>レイワ</t>
    </rPh>
    <rPh sb="3" eb="4">
      <t>ネン</t>
    </rPh>
    <rPh sb="5" eb="6">
      <t>ガツ</t>
    </rPh>
    <rPh sb="6" eb="7">
      <t>マツ</t>
    </rPh>
    <rPh sb="7" eb="9">
      <t>ジテン</t>
    </rPh>
    <rPh sb="10" eb="12">
      <t>ジョウキョウ</t>
    </rPh>
    <rPh sb="17" eb="19">
      <t>カイトウ</t>
    </rPh>
    <rPh sb="21" eb="22">
      <t>ネガ</t>
    </rPh>
    <phoneticPr fontId="3"/>
  </si>
  <si>
    <t>認知症に関するアンケート調査（企業・団体向け）</t>
    <rPh sb="0" eb="3">
      <t>ニンチショウ</t>
    </rPh>
    <rPh sb="4" eb="5">
      <t>カン</t>
    </rPh>
    <rPh sb="12" eb="14">
      <t>チョウサ</t>
    </rPh>
    <rPh sb="15" eb="17">
      <t>キギョウ</t>
    </rPh>
    <rPh sb="18" eb="21">
      <t>ダンタイム</t>
    </rPh>
    <phoneticPr fontId="1"/>
  </si>
  <si>
    <t>企業・団体名</t>
    <rPh sb="0" eb="2">
      <t>キギョウ</t>
    </rPh>
    <rPh sb="3" eb="5">
      <t>ダンタイ</t>
    </rPh>
    <rPh sb="5" eb="6">
      <t>メイ</t>
    </rPh>
    <phoneticPr fontId="3"/>
  </si>
  <si>
    <t>建設</t>
    <rPh sb="0" eb="2">
      <t>ケンセツ</t>
    </rPh>
    <phoneticPr fontId="3"/>
  </si>
  <si>
    <t>製造</t>
    <rPh sb="0" eb="2">
      <t>セイゾウ</t>
    </rPh>
    <phoneticPr fontId="3"/>
  </si>
  <si>
    <t>電気・ガス・熱供給・水道</t>
    <rPh sb="0" eb="2">
      <t>デンキ</t>
    </rPh>
    <rPh sb="6" eb="7">
      <t>ネツ</t>
    </rPh>
    <rPh sb="7" eb="9">
      <t>キョウキュウ</t>
    </rPh>
    <rPh sb="10" eb="12">
      <t>スイドウ</t>
    </rPh>
    <phoneticPr fontId="3"/>
  </si>
  <si>
    <t>情報通信</t>
    <rPh sb="0" eb="2">
      <t>ジョウホウ</t>
    </rPh>
    <rPh sb="2" eb="4">
      <t>ツウシン</t>
    </rPh>
    <phoneticPr fontId="3"/>
  </si>
  <si>
    <t>運輸・郵便</t>
    <rPh sb="0" eb="2">
      <t>ウンユ</t>
    </rPh>
    <rPh sb="3" eb="5">
      <t>ユウビン</t>
    </rPh>
    <phoneticPr fontId="3"/>
  </si>
  <si>
    <t>卸売・小売</t>
    <rPh sb="0" eb="2">
      <t>オロシウリ</t>
    </rPh>
    <rPh sb="3" eb="5">
      <t>コウリ</t>
    </rPh>
    <phoneticPr fontId="3"/>
  </si>
  <si>
    <t>金融・保険</t>
    <rPh sb="0" eb="2">
      <t>キンユウ</t>
    </rPh>
    <rPh sb="3" eb="5">
      <t>ホケン</t>
    </rPh>
    <phoneticPr fontId="3"/>
  </si>
  <si>
    <t>宿泊</t>
    <rPh sb="0" eb="2">
      <t>シュクハク</t>
    </rPh>
    <phoneticPr fontId="3"/>
  </si>
  <si>
    <t>飲食・サービス</t>
    <rPh sb="0" eb="2">
      <t>インショク</t>
    </rPh>
    <phoneticPr fontId="3"/>
  </si>
  <si>
    <t>医療・福祉</t>
    <rPh sb="0" eb="2">
      <t>イリョウ</t>
    </rPh>
    <rPh sb="3" eb="5">
      <t>フクシ</t>
    </rPh>
    <phoneticPr fontId="3"/>
  </si>
  <si>
    <t>公共交通機関等（バス、電車、タクシー）</t>
    <rPh sb="0" eb="4">
      <t>コウキョウコウツウ</t>
    </rPh>
    <rPh sb="4" eb="6">
      <t>キカン</t>
    </rPh>
    <rPh sb="6" eb="7">
      <t>トウ</t>
    </rPh>
    <rPh sb="11" eb="13">
      <t>デンシャ</t>
    </rPh>
    <phoneticPr fontId="3"/>
  </si>
  <si>
    <t>日常的にある（月に１回以上）</t>
    <phoneticPr fontId="3"/>
  </si>
  <si>
    <t>たまにある（２～３か月に１回程度）</t>
    <phoneticPr fontId="3"/>
  </si>
  <si>
    <t>ほとんどない（半年に１回～１年に１回程度）</t>
    <phoneticPr fontId="3"/>
  </si>
  <si>
    <t>まったくない</t>
    <phoneticPr fontId="3"/>
  </si>
  <si>
    <t>わからない</t>
    <phoneticPr fontId="3"/>
  </si>
  <si>
    <t>まったくない</t>
    <phoneticPr fontId="3"/>
  </si>
  <si>
    <t>上記について、認知症の方の対応で困ったエピソードや具体的な内容を記載してください。</t>
    <rPh sb="0" eb="2">
      <t>ジョウキ</t>
    </rPh>
    <rPh sb="7" eb="10">
      <t>ニンチショウ</t>
    </rPh>
    <rPh sb="11" eb="12">
      <t>カタ</t>
    </rPh>
    <rPh sb="13" eb="15">
      <t>タイオウ</t>
    </rPh>
    <rPh sb="16" eb="17">
      <t>コマ</t>
    </rPh>
    <rPh sb="25" eb="28">
      <t>グタイテキ</t>
    </rPh>
    <rPh sb="29" eb="31">
      <t>ナイヨウ</t>
    </rPh>
    <rPh sb="32" eb="34">
      <t>キサイ</t>
    </rPh>
    <phoneticPr fontId="3"/>
  </si>
  <si>
    <t>認知症サポーター養成講座</t>
    <rPh sb="0" eb="3">
      <t>ニンチショウ</t>
    </rPh>
    <rPh sb="8" eb="12">
      <t>ヨウセイコウザ</t>
    </rPh>
    <phoneticPr fontId="3"/>
  </si>
  <si>
    <t>世界アルツハイマーデー・月間</t>
    <rPh sb="0" eb="2">
      <t>セカイ</t>
    </rPh>
    <rPh sb="12" eb="14">
      <t>ゲッカン</t>
    </rPh>
    <phoneticPr fontId="3"/>
  </si>
  <si>
    <t>認知症カフェ</t>
    <rPh sb="0" eb="3">
      <t>ニンチショウ</t>
    </rPh>
    <phoneticPr fontId="3"/>
  </si>
  <si>
    <t>チームオレンジ</t>
    <phoneticPr fontId="3"/>
  </si>
  <si>
    <t>オレンジイノベーションプロジェクト</t>
    <phoneticPr fontId="3"/>
  </si>
  <si>
    <t>認知症フレンドリープログラム</t>
    <rPh sb="0" eb="3">
      <t>ニンチショウ</t>
    </rPh>
    <phoneticPr fontId="3"/>
  </si>
  <si>
    <t>共生社会を推進するための認知症基本法</t>
    <rPh sb="0" eb="2">
      <t>キョウセイ</t>
    </rPh>
    <rPh sb="2" eb="4">
      <t>シャカイ</t>
    </rPh>
    <rPh sb="5" eb="7">
      <t>スイシン</t>
    </rPh>
    <rPh sb="12" eb="15">
      <t>ニンチショウ</t>
    </rPh>
    <rPh sb="15" eb="18">
      <t>キホンホウ</t>
    </rPh>
    <phoneticPr fontId="3"/>
  </si>
  <si>
    <t>職員向けの認知症サポーター養成講座</t>
    <rPh sb="0" eb="2">
      <t>ショクイン</t>
    </rPh>
    <rPh sb="2" eb="3">
      <t>ム</t>
    </rPh>
    <rPh sb="5" eb="8">
      <t>ニンチショウ</t>
    </rPh>
    <rPh sb="13" eb="17">
      <t>ヨウセイコウザ</t>
    </rPh>
    <phoneticPr fontId="3"/>
  </si>
  <si>
    <t>職員向けの研修（認知症サポーター養成講座以外）</t>
    <rPh sb="0" eb="2">
      <t>ショクイン</t>
    </rPh>
    <rPh sb="2" eb="3">
      <t>ム</t>
    </rPh>
    <rPh sb="5" eb="7">
      <t>ケンシュウ</t>
    </rPh>
    <rPh sb="8" eb="11">
      <t>ニンチショウ</t>
    </rPh>
    <rPh sb="16" eb="20">
      <t>ヨウセイコウザ</t>
    </rPh>
    <rPh sb="20" eb="22">
      <t>イガイ</t>
    </rPh>
    <phoneticPr fontId="3"/>
  </si>
  <si>
    <t>人事労務担当者向けの勉強会</t>
    <rPh sb="0" eb="2">
      <t>ジンジ</t>
    </rPh>
    <rPh sb="2" eb="4">
      <t>ロウム</t>
    </rPh>
    <rPh sb="4" eb="7">
      <t>タントウシャ</t>
    </rPh>
    <rPh sb="7" eb="8">
      <t>ム</t>
    </rPh>
    <rPh sb="10" eb="13">
      <t>ベンキョウカイ</t>
    </rPh>
    <phoneticPr fontId="3"/>
  </si>
  <si>
    <t>店舗のバリアフリー化</t>
    <rPh sb="0" eb="2">
      <t>テンポ</t>
    </rPh>
    <rPh sb="9" eb="10">
      <t>カ</t>
    </rPh>
    <phoneticPr fontId="3"/>
  </si>
  <si>
    <t>認知症にやさしい商品・サービスの開発</t>
    <rPh sb="0" eb="3">
      <t>ニンチショウ</t>
    </rPh>
    <rPh sb="8" eb="10">
      <t>ショウヒン</t>
    </rPh>
    <rPh sb="16" eb="18">
      <t>カイハツ</t>
    </rPh>
    <phoneticPr fontId="3"/>
  </si>
  <si>
    <t>認知症の方が社会参加できる場所・機会を提供</t>
    <rPh sb="0" eb="3">
      <t>ニンチショウ</t>
    </rPh>
    <rPh sb="4" eb="5">
      <t>カタ</t>
    </rPh>
    <rPh sb="6" eb="8">
      <t>シャカイ</t>
    </rPh>
    <rPh sb="8" eb="10">
      <t>サンカ</t>
    </rPh>
    <rPh sb="13" eb="15">
      <t>バショ</t>
    </rPh>
    <rPh sb="16" eb="18">
      <t>キカイ</t>
    </rPh>
    <rPh sb="19" eb="21">
      <t>テイキョウ</t>
    </rPh>
    <phoneticPr fontId="3"/>
  </si>
  <si>
    <t>特になし</t>
    <rPh sb="0" eb="1">
      <t>トク</t>
    </rPh>
    <phoneticPr fontId="3"/>
  </si>
  <si>
    <t>社員・職員が認知症になった場合の支援</t>
    <rPh sb="0" eb="2">
      <t>シャイン</t>
    </rPh>
    <rPh sb="3" eb="5">
      <t>ショクイン</t>
    </rPh>
    <rPh sb="6" eb="9">
      <t>ニンチショウ</t>
    </rPh>
    <rPh sb="13" eb="15">
      <t>バアイ</t>
    </rPh>
    <rPh sb="16" eb="18">
      <t>シエン</t>
    </rPh>
    <phoneticPr fontId="3"/>
  </si>
  <si>
    <t>A　かなり重要</t>
    <rPh sb="5" eb="7">
      <t>ジュウヨウ</t>
    </rPh>
    <phoneticPr fontId="3"/>
  </si>
  <si>
    <t>C　どちらともいえない</t>
    <phoneticPr fontId="3"/>
  </si>
  <si>
    <t>D　あまり重要でない</t>
    <rPh sb="5" eb="7">
      <t>ジュウヨウ</t>
    </rPh>
    <phoneticPr fontId="3"/>
  </si>
  <si>
    <t>E　重要でない</t>
    <rPh sb="2" eb="4">
      <t>ジュウヨウ</t>
    </rPh>
    <phoneticPr fontId="3"/>
  </si>
  <si>
    <t>B　どちらかといえば重要</t>
    <rPh sb="10" eb="12">
      <t>ジュウヨウ</t>
    </rPh>
    <phoneticPr fontId="3"/>
  </si>
  <si>
    <t>従業員が認知症になった場合に利用できる制度や支援</t>
    <rPh sb="0" eb="3">
      <t>ジュウギョウイン</t>
    </rPh>
    <rPh sb="4" eb="7">
      <t>ニンチショウ</t>
    </rPh>
    <rPh sb="11" eb="13">
      <t>バアイ</t>
    </rPh>
    <rPh sb="14" eb="16">
      <t>リヨウ</t>
    </rPh>
    <rPh sb="19" eb="21">
      <t>セイド</t>
    </rPh>
    <rPh sb="22" eb="24">
      <t>シエン</t>
    </rPh>
    <phoneticPr fontId="3"/>
  </si>
  <si>
    <t>認知症の方でも使いやすい商品・サービス・店舗づくり</t>
    <rPh sb="0" eb="3">
      <t>ニンチショウ</t>
    </rPh>
    <rPh sb="4" eb="5">
      <t>カタ</t>
    </rPh>
    <rPh sb="7" eb="8">
      <t>ツカ</t>
    </rPh>
    <rPh sb="12" eb="14">
      <t>ショウヒン</t>
    </rPh>
    <rPh sb="20" eb="22">
      <t>テンポ</t>
    </rPh>
    <phoneticPr fontId="3"/>
  </si>
  <si>
    <t>認知症に関する他企業、団体での取組事例</t>
    <rPh sb="0" eb="3">
      <t>ニンチショウ</t>
    </rPh>
    <rPh sb="4" eb="5">
      <t>カン</t>
    </rPh>
    <rPh sb="7" eb="8">
      <t>ホカ</t>
    </rPh>
    <rPh sb="8" eb="10">
      <t>キギョウ</t>
    </rPh>
    <rPh sb="11" eb="13">
      <t>ダンタイ</t>
    </rPh>
    <rPh sb="15" eb="17">
      <t>トリクミ</t>
    </rPh>
    <rPh sb="17" eb="19">
      <t>ジレイ</t>
    </rPh>
    <phoneticPr fontId="3"/>
  </si>
  <si>
    <t>認知症の本人の思いや考えを知る機会をもつこと</t>
    <rPh sb="0" eb="3">
      <t>ニンチショウ</t>
    </rPh>
    <rPh sb="4" eb="6">
      <t>ホンニン</t>
    </rPh>
    <rPh sb="7" eb="8">
      <t>オモ</t>
    </rPh>
    <rPh sb="10" eb="11">
      <t>カンガ</t>
    </rPh>
    <rPh sb="13" eb="14">
      <t>シ</t>
    </rPh>
    <rPh sb="15" eb="17">
      <t>キカイ</t>
    </rPh>
    <phoneticPr fontId="3"/>
  </si>
  <si>
    <t>特になし</t>
    <rPh sb="0" eb="1">
      <t>トク</t>
    </rPh>
    <phoneticPr fontId="3"/>
  </si>
  <si>
    <t>その他</t>
    <rPh sb="2" eb="3">
      <t>タ</t>
    </rPh>
    <phoneticPr fontId="3"/>
  </si>
  <si>
    <t>○</t>
    <phoneticPr fontId="3"/>
  </si>
  <si>
    <t>　※とりまとめ用の数式が入っていますので、セルの改変は行わないでください。</t>
    <rPh sb="7" eb="8">
      <t>ヨウ</t>
    </rPh>
    <rPh sb="9" eb="11">
      <t>スウシキ</t>
    </rPh>
    <rPh sb="12" eb="13">
      <t>ハイ</t>
    </rPh>
    <rPh sb="24" eb="26">
      <t>カイヘン</t>
    </rPh>
    <rPh sb="27" eb="28">
      <t>オコナ</t>
    </rPh>
    <phoneticPr fontId="3"/>
  </si>
  <si>
    <t>質問は以上です。ご協力ありがとうございました。</t>
    <rPh sb="0" eb="2">
      <t>シツモン</t>
    </rPh>
    <rPh sb="3" eb="5">
      <t>イジョウ</t>
    </rPh>
    <rPh sb="9" eb="11">
      <t>キョウリョク</t>
    </rPh>
    <phoneticPr fontId="3"/>
  </si>
  <si>
    <r>
      <t xml:space="preserve">その他、認知症施策に関してご意見等がありましたら、ご記入ください。
</t>
    </r>
    <r>
      <rPr>
        <sz val="16"/>
        <color rgb="FFFF0000"/>
        <rFont val="游ゴシック"/>
        <family val="3"/>
        <charset val="128"/>
        <scheme val="minor"/>
      </rPr>
      <t>（自由回答）</t>
    </r>
    <rPh sb="4" eb="7">
      <t>ニンチショウ</t>
    </rPh>
    <rPh sb="7" eb="8">
      <t>セ</t>
    </rPh>
    <rPh sb="8" eb="9">
      <t>サク</t>
    </rPh>
    <rPh sb="10" eb="11">
      <t>カン</t>
    </rPh>
    <phoneticPr fontId="3"/>
  </si>
  <si>
    <t>0776-20-0330</t>
    <phoneticPr fontId="1"/>
  </si>
  <si>
    <t>choju@pref.fukui.lg.jp</t>
    <phoneticPr fontId="1"/>
  </si>
  <si>
    <t>○</t>
  </si>
  <si>
    <r>
      <t xml:space="preserve">業務において、認知症の方の対応で困った経験はありますか？
</t>
    </r>
    <r>
      <rPr>
        <sz val="16"/>
        <color rgb="FFFF0000"/>
        <rFont val="游ゴシック"/>
        <family val="3"/>
        <charset val="128"/>
        <scheme val="minor"/>
      </rPr>
      <t>（１つ選択してください。「その他」の場合は内容を記入してください。）</t>
    </r>
    <rPh sb="0" eb="2">
      <t>ギョウム</t>
    </rPh>
    <rPh sb="7" eb="10">
      <t>ニンチショウ</t>
    </rPh>
    <rPh sb="11" eb="12">
      <t>カタ</t>
    </rPh>
    <rPh sb="13" eb="15">
      <t>タイオウ</t>
    </rPh>
    <rPh sb="16" eb="17">
      <t>コマ</t>
    </rPh>
    <rPh sb="19" eb="21">
      <t>ケイケン</t>
    </rPh>
    <rPh sb="32" eb="34">
      <t>センタク</t>
    </rPh>
    <rPh sb="44" eb="45">
      <t>タ</t>
    </rPh>
    <rPh sb="47" eb="49">
      <t>バアイ</t>
    </rPh>
    <rPh sb="50" eb="52">
      <t>ナイヨウ</t>
    </rPh>
    <rPh sb="53" eb="55">
      <t>キニュウ</t>
    </rPh>
    <phoneticPr fontId="3"/>
  </si>
  <si>
    <r>
      <t xml:space="preserve">貴社・団体では、日々の業務において、認知症や認知症の疑いがある方（以下、認知症の方）と接する機会はありますか？
</t>
    </r>
    <r>
      <rPr>
        <sz val="16"/>
        <color rgb="FFFF0000"/>
        <rFont val="游ゴシック"/>
        <family val="3"/>
        <charset val="128"/>
        <scheme val="minor"/>
      </rPr>
      <t>（１つ選択してください。「その他」の場合は内容を記入してください。）</t>
    </r>
    <rPh sb="1" eb="2">
      <t>シャ</t>
    </rPh>
    <rPh sb="3" eb="5">
      <t>ダンタイ</t>
    </rPh>
    <rPh sb="8" eb="10">
      <t>ヒビ</t>
    </rPh>
    <rPh sb="11" eb="13">
      <t>ギョウム</t>
    </rPh>
    <rPh sb="18" eb="21">
      <t>ニンチショウ</t>
    </rPh>
    <rPh sb="22" eb="25">
      <t>ニンチショウ</t>
    </rPh>
    <rPh sb="26" eb="27">
      <t>ウタガ</t>
    </rPh>
    <rPh sb="31" eb="32">
      <t>カタ</t>
    </rPh>
    <rPh sb="33" eb="35">
      <t>イカ</t>
    </rPh>
    <rPh sb="36" eb="39">
      <t>ニンチショウ</t>
    </rPh>
    <rPh sb="40" eb="41">
      <t>カタ</t>
    </rPh>
    <rPh sb="43" eb="44">
      <t>セッ</t>
    </rPh>
    <rPh sb="46" eb="48">
      <t>キカイ</t>
    </rPh>
    <rPh sb="59" eb="61">
      <t>センタク</t>
    </rPh>
    <rPh sb="71" eb="72">
      <t>タ</t>
    </rPh>
    <rPh sb="74" eb="76">
      <t>バアイ</t>
    </rPh>
    <rPh sb="77" eb="79">
      <t>ナイヨウ</t>
    </rPh>
    <rPh sb="80" eb="82">
      <t>キニュウ</t>
    </rPh>
    <phoneticPr fontId="3"/>
  </si>
  <si>
    <t>問16</t>
    <rPh sb="0" eb="1">
      <t>トイ</t>
    </rPh>
    <phoneticPr fontId="3"/>
  </si>
  <si>
    <t>国や自治体において、認知症の方の
社会参加を推進する動き</t>
    <rPh sb="0" eb="1">
      <t>クニ</t>
    </rPh>
    <rPh sb="2" eb="5">
      <t>ジチタイ</t>
    </rPh>
    <rPh sb="10" eb="13">
      <t>ニンチショウ</t>
    </rPh>
    <rPh sb="14" eb="15">
      <t>カタ</t>
    </rPh>
    <rPh sb="17" eb="19">
      <t>シャカイ</t>
    </rPh>
    <rPh sb="19" eb="21">
      <t>サンカ</t>
    </rPh>
    <rPh sb="22" eb="24">
      <t>スイシン</t>
    </rPh>
    <rPh sb="26" eb="27">
      <t>ウゴ</t>
    </rPh>
    <phoneticPr fontId="3"/>
  </si>
  <si>
    <t>C まったく知らない</t>
  </si>
  <si>
    <t>A　現在実施している</t>
    <rPh sb="2" eb="4">
      <t>ゲンザイ</t>
    </rPh>
    <rPh sb="4" eb="6">
      <t>ジッシ</t>
    </rPh>
    <phoneticPr fontId="3"/>
  </si>
  <si>
    <t>B　新たに実施したい</t>
    <rPh sb="2" eb="3">
      <t>アラ</t>
    </rPh>
    <rPh sb="5" eb="7">
      <t>ジッシ</t>
    </rPh>
    <phoneticPr fontId="3"/>
  </si>
  <si>
    <t>C　特になし</t>
    <rPh sb="2" eb="3">
      <t>トク</t>
    </rPh>
    <phoneticPr fontId="3"/>
  </si>
  <si>
    <t>認知症の方に対する職員の接遇</t>
    <rPh sb="0" eb="3">
      <t>ニンチショウ</t>
    </rPh>
    <rPh sb="4" eb="5">
      <t>カタ</t>
    </rPh>
    <rPh sb="6" eb="7">
      <t>タイ</t>
    </rPh>
    <rPh sb="9" eb="11">
      <t>ショクイン</t>
    </rPh>
    <rPh sb="12" eb="14">
      <t>セツグウ</t>
    </rPh>
    <phoneticPr fontId="3"/>
  </si>
  <si>
    <t>認知症の方にも利用しやすいサービスや施設づくり</t>
    <rPh sb="0" eb="3">
      <t>ニンチショウ</t>
    </rPh>
    <rPh sb="4" eb="5">
      <t>カタ</t>
    </rPh>
    <rPh sb="7" eb="9">
      <t>リヨウ</t>
    </rPh>
    <rPh sb="18" eb="20">
      <t>シセツ</t>
    </rPh>
    <phoneticPr fontId="3"/>
  </si>
  <si>
    <t>希望する</t>
    <rPh sb="0" eb="2">
      <t>キボウ</t>
    </rPh>
    <phoneticPr fontId="3"/>
  </si>
  <si>
    <t>希望しない</t>
    <rPh sb="0" eb="2">
      <t>キボウ</t>
    </rPh>
    <phoneticPr fontId="3"/>
  </si>
  <si>
    <t xml:space="preserve"> A　内容を知っている</t>
    <phoneticPr fontId="3"/>
  </si>
  <si>
    <t>B　内容は分からないが聞いたことがある</t>
    <phoneticPr fontId="3"/>
  </si>
  <si>
    <t>　※回答は統計的に処理し、回答者の許可なく、事業所名を公表して結果を利用することはありません。</t>
    <rPh sb="2" eb="4">
      <t>カイトウ</t>
    </rPh>
    <rPh sb="5" eb="8">
      <t>トウケイテキ</t>
    </rPh>
    <rPh sb="9" eb="11">
      <t>ショリ</t>
    </rPh>
    <phoneticPr fontId="3"/>
  </si>
  <si>
    <t>○</t>
    <phoneticPr fontId="3"/>
  </si>
  <si>
    <t>（それぞれの項目について、１つ選択してください）</t>
    <rPh sb="6" eb="8">
      <t>コウモク</t>
    </rPh>
    <rPh sb="15" eb="17">
      <t>センタク</t>
    </rPh>
    <phoneticPr fontId="3"/>
  </si>
  <si>
    <t>認知症の方が社会で活躍できる場所や機会をつくること</t>
    <rPh sb="0" eb="3">
      <t>ニンチショウ</t>
    </rPh>
    <rPh sb="4" eb="5">
      <t>カタ</t>
    </rPh>
    <rPh sb="6" eb="8">
      <t>シャカイ</t>
    </rPh>
    <rPh sb="9" eb="11">
      <t>カツヤク</t>
    </rPh>
    <rPh sb="14" eb="16">
      <t>バショ</t>
    </rPh>
    <rPh sb="17" eb="19">
      <t>キカイ</t>
    </rPh>
    <phoneticPr fontId="3"/>
  </si>
  <si>
    <t>【選択肢】
　A かなり重要、B どちらかといえば重要、C どちらともいえない、D あまり重要でない、E 重要でない</t>
    <rPh sb="1" eb="4">
      <t>センタクシ</t>
    </rPh>
    <phoneticPr fontId="3"/>
  </si>
  <si>
    <t>○○株式会社（××スーパー）</t>
    <rPh sb="2" eb="6">
      <t>カブシキガイシャ</t>
    </rPh>
    <phoneticPr fontId="1"/>
  </si>
  <si>
    <t>認知症の症状や対応の方法</t>
    <rPh sb="0" eb="3">
      <t>ニンチショウ</t>
    </rPh>
    <rPh sb="4" eb="6">
      <t>ショウジョウ</t>
    </rPh>
    <rPh sb="7" eb="9">
      <t>タイオウ</t>
    </rPh>
    <rPh sb="10" eb="12">
      <t>ホウホウ</t>
    </rPh>
    <phoneticPr fontId="3"/>
  </si>
  <si>
    <r>
      <t xml:space="preserve">認知症の啓発イベントやセミナー等の案内について、メール等での情報提供を希望しますか？
</t>
    </r>
    <r>
      <rPr>
        <sz val="16"/>
        <color rgb="FFFF0000"/>
        <rFont val="游ゴシック"/>
        <family val="3"/>
        <charset val="128"/>
        <scheme val="minor"/>
      </rPr>
      <t>（１つ選択してください）</t>
    </r>
    <rPh sb="0" eb="3">
      <t>ニンチショウ</t>
    </rPh>
    <rPh sb="4" eb="6">
      <t>ケイハツ</t>
    </rPh>
    <rPh sb="15" eb="16">
      <t>トウ</t>
    </rPh>
    <rPh sb="17" eb="19">
      <t>アンナイ</t>
    </rPh>
    <rPh sb="27" eb="28">
      <t>ナド</t>
    </rPh>
    <rPh sb="30" eb="32">
      <t>ジョウホウ</t>
    </rPh>
    <rPh sb="32" eb="34">
      <t>テイキョウ</t>
    </rPh>
    <rPh sb="35" eb="37">
      <t>キボウ</t>
    </rPh>
    <rPh sb="46" eb="48">
      <t>センタク</t>
    </rPh>
    <phoneticPr fontId="3"/>
  </si>
  <si>
    <t>問17</t>
    <rPh sb="0" eb="1">
      <t>トイ</t>
    </rPh>
    <phoneticPr fontId="3"/>
  </si>
  <si>
    <r>
      <t xml:space="preserve">認知症になっても地域で安心して暮らすためには、どのような制度や支援体制が必要だと考えますか？
</t>
    </r>
    <r>
      <rPr>
        <sz val="16"/>
        <color rgb="FFFF0000"/>
        <rFont val="游ゴシック"/>
        <family val="3"/>
        <charset val="128"/>
        <scheme val="minor"/>
      </rPr>
      <t>（自由回答）</t>
    </r>
    <rPh sb="0" eb="3">
      <t>ニンチショウ</t>
    </rPh>
    <rPh sb="8" eb="10">
      <t>チイキ</t>
    </rPh>
    <rPh sb="11" eb="13">
      <t>アンシン</t>
    </rPh>
    <rPh sb="15" eb="16">
      <t>ク</t>
    </rPh>
    <rPh sb="28" eb="30">
      <t>セイド</t>
    </rPh>
    <rPh sb="31" eb="33">
      <t>シエン</t>
    </rPh>
    <rPh sb="33" eb="35">
      <t>タイセイ</t>
    </rPh>
    <rPh sb="36" eb="38">
      <t>ヒツヨウ</t>
    </rPh>
    <rPh sb="40" eb="41">
      <t>カンガ</t>
    </rPh>
    <phoneticPr fontId="3"/>
  </si>
  <si>
    <r>
      <t>問1　</t>
    </r>
    <r>
      <rPr>
        <b/>
        <sz val="16"/>
        <color rgb="FFFF0000"/>
        <rFont val="游ゴシック"/>
        <family val="3"/>
        <charset val="128"/>
        <scheme val="minor"/>
      </rPr>
      <t>*</t>
    </r>
    <rPh sb="0" eb="1">
      <t>トイ</t>
    </rPh>
    <phoneticPr fontId="3"/>
  </si>
  <si>
    <r>
      <t>問2　</t>
    </r>
    <r>
      <rPr>
        <b/>
        <sz val="16"/>
        <color rgb="FFFF0000"/>
        <rFont val="游ゴシック"/>
        <family val="3"/>
        <charset val="128"/>
        <scheme val="minor"/>
      </rPr>
      <t>*</t>
    </r>
    <rPh sb="0" eb="1">
      <t>トイ</t>
    </rPh>
    <phoneticPr fontId="3"/>
  </si>
  <si>
    <r>
      <t>問3　</t>
    </r>
    <r>
      <rPr>
        <b/>
        <sz val="16"/>
        <color rgb="FFFF0000"/>
        <rFont val="游ゴシック"/>
        <family val="3"/>
        <charset val="128"/>
        <scheme val="minor"/>
      </rPr>
      <t>*</t>
    </r>
    <rPh sb="0" eb="1">
      <t>トイ</t>
    </rPh>
    <phoneticPr fontId="3"/>
  </si>
  <si>
    <r>
      <t>問4</t>
    </r>
    <r>
      <rPr>
        <b/>
        <sz val="16"/>
        <color rgb="FFFF0000"/>
        <rFont val="游ゴシック"/>
        <family val="3"/>
        <charset val="128"/>
        <scheme val="minor"/>
      </rPr>
      <t>　*</t>
    </r>
    <rPh sb="0" eb="1">
      <t>トイ</t>
    </rPh>
    <phoneticPr fontId="3"/>
  </si>
  <si>
    <r>
      <t>問5　</t>
    </r>
    <r>
      <rPr>
        <b/>
        <sz val="16"/>
        <color rgb="FFFF0000"/>
        <rFont val="游ゴシック"/>
        <family val="3"/>
        <charset val="128"/>
        <scheme val="minor"/>
      </rPr>
      <t>*</t>
    </r>
    <rPh sb="0" eb="1">
      <t>トイ</t>
    </rPh>
    <phoneticPr fontId="3"/>
  </si>
  <si>
    <r>
      <t>問6　</t>
    </r>
    <r>
      <rPr>
        <b/>
        <sz val="16"/>
        <color rgb="FFFF0000"/>
        <rFont val="游ゴシック"/>
        <family val="3"/>
        <charset val="128"/>
        <scheme val="minor"/>
      </rPr>
      <t>*</t>
    </r>
    <rPh sb="0" eb="1">
      <t>トイ</t>
    </rPh>
    <phoneticPr fontId="3"/>
  </si>
  <si>
    <r>
      <t>問7</t>
    </r>
    <r>
      <rPr>
        <b/>
        <sz val="16"/>
        <color rgb="FFFF0000"/>
        <rFont val="游ゴシック"/>
        <family val="3"/>
        <charset val="128"/>
        <scheme val="minor"/>
      </rPr>
      <t>　*</t>
    </r>
    <rPh sb="0" eb="1">
      <t>トイ</t>
    </rPh>
    <phoneticPr fontId="3"/>
  </si>
  <si>
    <r>
      <t>問9</t>
    </r>
    <r>
      <rPr>
        <b/>
        <sz val="16"/>
        <color rgb="FFFF0000"/>
        <rFont val="游ゴシック"/>
        <family val="3"/>
        <charset val="128"/>
        <scheme val="minor"/>
      </rPr>
      <t>　*</t>
    </r>
    <rPh sb="0" eb="1">
      <t>トイ</t>
    </rPh>
    <phoneticPr fontId="3"/>
  </si>
  <si>
    <r>
      <t>問10　</t>
    </r>
    <r>
      <rPr>
        <b/>
        <sz val="16"/>
        <color rgb="FFFF0000"/>
        <rFont val="游ゴシック"/>
        <family val="3"/>
        <charset val="128"/>
        <scheme val="minor"/>
      </rPr>
      <t>*</t>
    </r>
    <rPh sb="0" eb="1">
      <t>トイ</t>
    </rPh>
    <phoneticPr fontId="3"/>
  </si>
  <si>
    <r>
      <t>問12　</t>
    </r>
    <r>
      <rPr>
        <b/>
        <sz val="16"/>
        <color rgb="FFFF0000"/>
        <rFont val="游ゴシック"/>
        <family val="3"/>
        <charset val="128"/>
        <scheme val="minor"/>
      </rPr>
      <t>*</t>
    </r>
    <rPh sb="0" eb="1">
      <t>トイ</t>
    </rPh>
    <phoneticPr fontId="3"/>
  </si>
  <si>
    <r>
      <t>問13　</t>
    </r>
    <r>
      <rPr>
        <b/>
        <sz val="16"/>
        <color rgb="FFFF0000"/>
        <rFont val="游ゴシック"/>
        <family val="3"/>
        <charset val="128"/>
        <scheme val="minor"/>
      </rPr>
      <t>*</t>
    </r>
    <rPh sb="0" eb="1">
      <t>トイ</t>
    </rPh>
    <phoneticPr fontId="3"/>
  </si>
  <si>
    <r>
      <t xml:space="preserve">「認知症の方の社会参加促進」について、貴社・団体ではどのようにお考えですか？
</t>
    </r>
    <r>
      <rPr>
        <sz val="16"/>
        <color rgb="FFFF0000"/>
        <rFont val="游ゴシック"/>
        <family val="3"/>
        <charset val="128"/>
        <scheme val="minor"/>
      </rPr>
      <t>（１つ選択してください）</t>
    </r>
    <rPh sb="5" eb="6">
      <t>カタ</t>
    </rPh>
    <rPh sb="19" eb="21">
      <t>キシャ</t>
    </rPh>
    <rPh sb="22" eb="24">
      <t>ダンタイ</t>
    </rPh>
    <rPh sb="42" eb="44">
      <t>センタク</t>
    </rPh>
    <phoneticPr fontId="3"/>
  </si>
  <si>
    <r>
      <t>問14</t>
    </r>
    <r>
      <rPr>
        <b/>
        <sz val="16"/>
        <color rgb="FFFF0000"/>
        <rFont val="游ゴシック"/>
        <family val="3"/>
        <charset val="128"/>
        <scheme val="minor"/>
      </rPr>
      <t>　*</t>
    </r>
    <rPh sb="0" eb="1">
      <t>トイ</t>
    </rPh>
    <phoneticPr fontId="3"/>
  </si>
  <si>
    <r>
      <t>問15</t>
    </r>
    <r>
      <rPr>
        <b/>
        <sz val="16"/>
        <color rgb="FFFF0000"/>
        <rFont val="游ゴシック"/>
        <family val="3"/>
        <charset val="128"/>
        <scheme val="minor"/>
      </rPr>
      <t>　*</t>
    </r>
    <rPh sb="0" eb="1">
      <t>トイ</t>
    </rPh>
    <phoneticPr fontId="3"/>
  </si>
  <si>
    <r>
      <t>貴事業所の種別を教えてください。</t>
    </r>
    <r>
      <rPr>
        <sz val="16"/>
        <color rgb="FFFF0000"/>
        <rFont val="游ゴシック"/>
        <family val="3"/>
        <charset val="128"/>
        <scheme val="minor"/>
      </rPr>
      <t>（１つ○をしてください）</t>
    </r>
    <phoneticPr fontId="3"/>
  </si>
  <si>
    <t>（*＝必須項目）</t>
    <phoneticPr fontId="3"/>
  </si>
  <si>
    <t>職種、担当者氏名</t>
    <rPh sb="0" eb="2">
      <t>ショクシュ</t>
    </rPh>
    <rPh sb="3" eb="6">
      <t>タントウシャ</t>
    </rPh>
    <rPh sb="6" eb="8">
      <t>シメイ</t>
    </rPh>
    <phoneticPr fontId="3"/>
  </si>
  <si>
    <t>事務、○○　△△</t>
    <rPh sb="0" eb="2">
      <t>ジム</t>
    </rPh>
    <phoneticPr fontId="1"/>
  </si>
  <si>
    <t>・特定のものの売り場がどこにあるのか、頻繁に聞いてくる。
・財布に小銭が多く、支払いに時間がかかりレジが混雑してしまう。</t>
    <rPh sb="1" eb="3">
      <t>トクテイ</t>
    </rPh>
    <rPh sb="7" eb="8">
      <t>ウ</t>
    </rPh>
    <rPh sb="9" eb="10">
      <t>バ</t>
    </rPh>
    <rPh sb="19" eb="21">
      <t>ヒンパン</t>
    </rPh>
    <rPh sb="22" eb="23">
      <t>キ</t>
    </rPh>
    <rPh sb="30" eb="32">
      <t>サイフ</t>
    </rPh>
    <rPh sb="33" eb="35">
      <t>コゼニ</t>
    </rPh>
    <rPh sb="36" eb="37">
      <t>オオ</t>
    </rPh>
    <rPh sb="39" eb="41">
      <t>シハラ</t>
    </rPh>
    <rPh sb="43" eb="45">
      <t>ジカン</t>
    </rPh>
    <rPh sb="52" eb="54">
      <t>コンザツ</t>
    </rPh>
    <phoneticPr fontId="1"/>
  </si>
  <si>
    <t>・ひとり歩きの方や、地域の高齢者の見守り・声掛け</t>
    <rPh sb="4" eb="5">
      <t>アル</t>
    </rPh>
    <rPh sb="7" eb="8">
      <t>カタ</t>
    </rPh>
    <rPh sb="10" eb="12">
      <t>チイキ</t>
    </rPh>
    <rPh sb="13" eb="16">
      <t>コウレイシャ</t>
    </rPh>
    <rPh sb="17" eb="19">
      <t>ミマモ</t>
    </rPh>
    <rPh sb="21" eb="23">
      <t>コエカ</t>
    </rPh>
    <phoneticPr fontId="1"/>
  </si>
  <si>
    <t>認知症への理解を深めるための普及啓発イベント</t>
    <rPh sb="0" eb="3">
      <t>ニンチショウ</t>
    </rPh>
    <rPh sb="5" eb="7">
      <t>リカイ</t>
    </rPh>
    <rPh sb="8" eb="9">
      <t>フカ</t>
    </rPh>
    <rPh sb="14" eb="16">
      <t>フキュウ</t>
    </rPh>
    <rPh sb="16" eb="18">
      <t>ケイハツ</t>
    </rPh>
    <phoneticPr fontId="3"/>
  </si>
  <si>
    <t>認知症の予防・健康づくりについて</t>
    <rPh sb="0" eb="3">
      <t>ニンチショウ</t>
    </rPh>
    <rPh sb="4" eb="6">
      <t>ヨボウ</t>
    </rPh>
    <rPh sb="7" eb="9">
      <t>ケンコウ</t>
    </rPh>
    <phoneticPr fontId="3"/>
  </si>
  <si>
    <r>
      <t xml:space="preserve">認知症になっても地域で安心して暮らすためには、どのような制度や支援体制が必要だと考えますか？
</t>
    </r>
    <r>
      <rPr>
        <sz val="16"/>
        <color theme="4"/>
        <rFont val="游ゴシック"/>
        <family val="3"/>
        <charset val="128"/>
        <scheme val="minor"/>
      </rPr>
      <t>（自由回答）</t>
    </r>
    <rPh sb="0" eb="3">
      <t>ニンチショウ</t>
    </rPh>
    <rPh sb="8" eb="10">
      <t>チイキ</t>
    </rPh>
    <rPh sb="11" eb="13">
      <t>アンシン</t>
    </rPh>
    <rPh sb="15" eb="16">
      <t>ク</t>
    </rPh>
    <rPh sb="28" eb="30">
      <t>セイド</t>
    </rPh>
    <rPh sb="31" eb="33">
      <t>シエン</t>
    </rPh>
    <rPh sb="33" eb="35">
      <t>タイセイ</t>
    </rPh>
    <rPh sb="36" eb="38">
      <t>ヒツヨウ</t>
    </rPh>
    <rPh sb="40" eb="41">
      <t>カンガ</t>
    </rPh>
    <phoneticPr fontId="3"/>
  </si>
  <si>
    <r>
      <t xml:space="preserve">その他、認知症施策に関してご意見等がありましたら、ご記入ください。
</t>
    </r>
    <r>
      <rPr>
        <sz val="16"/>
        <color theme="4"/>
        <rFont val="游ゴシック"/>
        <family val="3"/>
        <charset val="128"/>
        <scheme val="minor"/>
      </rPr>
      <t>（自由回答）</t>
    </r>
    <rPh sb="4" eb="7">
      <t>ニンチショウ</t>
    </rPh>
    <rPh sb="7" eb="8">
      <t>セ</t>
    </rPh>
    <rPh sb="8" eb="9">
      <t>サク</t>
    </rPh>
    <rPh sb="10" eb="11">
      <t>カン</t>
    </rPh>
    <phoneticPr fontId="3"/>
  </si>
  <si>
    <t>（問７で「1 日常的にある」「2 たまにある」と回答した方のみ）</t>
    <rPh sb="1" eb="2">
      <t>トイ</t>
    </rPh>
    <rPh sb="7" eb="10">
      <t>ニチジョウテキ</t>
    </rPh>
    <rPh sb="24" eb="26">
      <t>カイトウ</t>
    </rPh>
    <rPh sb="28" eb="29">
      <t>カタ</t>
    </rPh>
    <phoneticPr fontId="3"/>
  </si>
  <si>
    <t>認知症の方の社会参加の動きや取組みについて、どれくらいご存じですか。</t>
    <rPh sb="28" eb="29">
      <t>ゾン</t>
    </rPh>
    <phoneticPr fontId="3"/>
  </si>
  <si>
    <r>
      <t xml:space="preserve">貴社・団体で実施されている認知症に関する取組みがあれば、教えてください。
</t>
    </r>
    <r>
      <rPr>
        <sz val="16"/>
        <color rgb="FFFF0000"/>
        <rFont val="游ゴシック"/>
        <family val="3"/>
        <charset val="128"/>
        <scheme val="minor"/>
      </rPr>
      <t>（それぞれの項目について、１つ選択してください）</t>
    </r>
    <rPh sb="0" eb="2">
      <t>キシャ</t>
    </rPh>
    <rPh sb="3" eb="5">
      <t>ダンタイ</t>
    </rPh>
    <rPh sb="13" eb="16">
      <t>ニンチショウ</t>
    </rPh>
    <rPh sb="17" eb="18">
      <t>カン</t>
    </rPh>
    <rPh sb="20" eb="22">
      <t>トリクミ</t>
    </rPh>
    <rPh sb="28" eb="29">
      <t>オシ</t>
    </rPh>
    <rPh sb="43" eb="45">
      <t>コウモク</t>
    </rPh>
    <rPh sb="52" eb="54">
      <t>センタク</t>
    </rPh>
    <phoneticPr fontId="3"/>
  </si>
  <si>
    <t>問10の項目以外で、取組みを実施中（または実施予定）の場合は、その内容を記載してください。</t>
    <rPh sb="0" eb="1">
      <t>トイ</t>
    </rPh>
    <rPh sb="4" eb="6">
      <t>コウモク</t>
    </rPh>
    <rPh sb="6" eb="8">
      <t>イガイ</t>
    </rPh>
    <rPh sb="10" eb="12">
      <t>トリクミ</t>
    </rPh>
    <rPh sb="14" eb="16">
      <t>ジッシ</t>
    </rPh>
    <rPh sb="16" eb="17">
      <t>チュウ</t>
    </rPh>
    <rPh sb="21" eb="23">
      <t>ジッシ</t>
    </rPh>
    <rPh sb="23" eb="25">
      <t>ヨテイ</t>
    </rPh>
    <rPh sb="27" eb="29">
      <t>バアイ</t>
    </rPh>
    <rPh sb="33" eb="35">
      <t>ナイヨウ</t>
    </rPh>
    <rPh sb="36" eb="38">
      <t>キサイ</t>
    </rPh>
    <phoneticPr fontId="3"/>
  </si>
  <si>
    <t>B　今後新たに実施したい</t>
    <rPh sb="2" eb="4">
      <t>コンゴ</t>
    </rPh>
    <rPh sb="4" eb="5">
      <t>アラ</t>
    </rPh>
    <rPh sb="7" eb="9">
      <t>ジッシ</t>
    </rPh>
    <phoneticPr fontId="3"/>
  </si>
  <si>
    <r>
      <t xml:space="preserve">貴社・団体において、下記の認知症に関する取組みはどの程度重視されていますか？
</t>
    </r>
    <r>
      <rPr>
        <sz val="16"/>
        <color rgb="FFFF0000"/>
        <rFont val="游ゴシック"/>
        <family val="3"/>
        <charset val="128"/>
        <scheme val="minor"/>
      </rPr>
      <t>（プルダウンから選択してください）</t>
    </r>
    <rPh sb="0" eb="2">
      <t>キシャ</t>
    </rPh>
    <rPh sb="3" eb="5">
      <t>ダンタイ</t>
    </rPh>
    <rPh sb="10" eb="12">
      <t>カキ</t>
    </rPh>
    <rPh sb="13" eb="16">
      <t>ニンチショウ</t>
    </rPh>
    <rPh sb="17" eb="18">
      <t>カン</t>
    </rPh>
    <rPh sb="20" eb="22">
      <t>トリクミ</t>
    </rPh>
    <rPh sb="26" eb="28">
      <t>テイド</t>
    </rPh>
    <rPh sb="28" eb="30">
      <t>ジュウシ</t>
    </rPh>
    <rPh sb="47" eb="49">
      <t>センタク</t>
    </rPh>
    <phoneticPr fontId="3"/>
  </si>
  <si>
    <r>
      <t xml:space="preserve">認知症に関する取組みについて、関心のあるものを教えてください。
</t>
    </r>
    <r>
      <rPr>
        <sz val="16"/>
        <color rgb="FFFF0000"/>
        <rFont val="游ゴシック"/>
        <family val="3"/>
        <charset val="128"/>
        <scheme val="minor"/>
      </rPr>
      <t>（複数選択可）</t>
    </r>
    <rPh sb="0" eb="3">
      <t>ニンチショウ</t>
    </rPh>
    <rPh sb="4" eb="5">
      <t>カン</t>
    </rPh>
    <rPh sb="7" eb="9">
      <t>トリクミ</t>
    </rPh>
    <rPh sb="15" eb="17">
      <t>カンシン</t>
    </rPh>
    <rPh sb="23" eb="24">
      <t>オシ</t>
    </rPh>
    <rPh sb="33" eb="38">
      <t>フクスウセンタクカ</t>
    </rPh>
    <phoneticPr fontId="3"/>
  </si>
  <si>
    <t>「問10」の項目以外で、取組みを実施中（または実施予定）の場合は、その内容を記載してください。</t>
    <rPh sb="1" eb="2">
      <t>トイ</t>
    </rPh>
    <rPh sb="6" eb="8">
      <t>コウモク</t>
    </rPh>
    <rPh sb="8" eb="10">
      <t>イガイ</t>
    </rPh>
    <rPh sb="12" eb="14">
      <t>トリクミ</t>
    </rPh>
    <rPh sb="16" eb="18">
      <t>ジッシ</t>
    </rPh>
    <rPh sb="18" eb="19">
      <t>チュウ</t>
    </rPh>
    <rPh sb="23" eb="25">
      <t>ジッシ</t>
    </rPh>
    <rPh sb="25" eb="27">
      <t>ヨテイ</t>
    </rPh>
    <rPh sb="29" eb="31">
      <t>バアイ</t>
    </rPh>
    <rPh sb="35" eb="37">
      <t>ナイヨウ</t>
    </rPh>
    <rPh sb="38" eb="40">
      <t>キサイ</t>
    </rPh>
    <phoneticPr fontId="3"/>
  </si>
  <si>
    <t>職種・氏名</t>
    <rPh sb="3" eb="5">
      <t>シメイ</t>
    </rPh>
    <phoneticPr fontId="1"/>
  </si>
  <si>
    <t>認知症の方と接する機会</t>
    <rPh sb="0" eb="3">
      <t>ニンチショウ</t>
    </rPh>
    <rPh sb="4" eb="5">
      <t>カタ</t>
    </rPh>
    <rPh sb="6" eb="7">
      <t>セッ</t>
    </rPh>
    <rPh sb="9" eb="11">
      <t>キカイ</t>
    </rPh>
    <phoneticPr fontId="1"/>
  </si>
  <si>
    <t>困った経験</t>
    <rPh sb="0" eb="1">
      <t>コマ</t>
    </rPh>
    <rPh sb="3" eb="5">
      <t>ケイケン</t>
    </rPh>
    <phoneticPr fontId="1"/>
  </si>
  <si>
    <t>問7内容</t>
    <rPh sb="0" eb="1">
      <t>トイ</t>
    </rPh>
    <rPh sb="2" eb="4">
      <t>ナイヨウ</t>
    </rPh>
    <phoneticPr fontId="1"/>
  </si>
  <si>
    <t>問10その他</t>
    <rPh sb="0" eb="1">
      <t>トイ</t>
    </rPh>
    <rPh sb="5" eb="6">
      <t>タ</t>
    </rPh>
    <phoneticPr fontId="1"/>
  </si>
  <si>
    <t>社会参加の考え</t>
    <rPh sb="0" eb="4">
      <t>シャカイサンカ</t>
    </rPh>
    <rPh sb="5" eb="6">
      <t>カンガ</t>
    </rPh>
    <phoneticPr fontId="1"/>
  </si>
  <si>
    <t>従業員に対する、仕事と介護の両立支援</t>
    <rPh sb="0" eb="3">
      <t>ジュウギョウイン</t>
    </rPh>
    <rPh sb="4" eb="5">
      <t>タイ</t>
    </rPh>
    <rPh sb="8" eb="10">
      <t>シゴト</t>
    </rPh>
    <rPh sb="11" eb="13">
      <t>カイゴ</t>
    </rPh>
    <rPh sb="14" eb="16">
      <t>リョウリツ</t>
    </rPh>
    <rPh sb="16" eb="18">
      <t>シエン</t>
    </rPh>
    <phoneticPr fontId="3"/>
  </si>
  <si>
    <t>①症状・対応</t>
    <rPh sb="1" eb="3">
      <t>ショウジョウ</t>
    </rPh>
    <rPh sb="4" eb="6">
      <t>タイオウ</t>
    </rPh>
    <phoneticPr fontId="1"/>
  </si>
  <si>
    <t>②制度支援</t>
    <rPh sb="1" eb="3">
      <t>セイド</t>
    </rPh>
    <rPh sb="3" eb="5">
      <t>シエン</t>
    </rPh>
    <phoneticPr fontId="1"/>
  </si>
  <si>
    <t>③仕事と介護の両立</t>
    <rPh sb="1" eb="3">
      <t>シゴト</t>
    </rPh>
    <rPh sb="4" eb="6">
      <t>カイゴ</t>
    </rPh>
    <rPh sb="7" eb="9">
      <t>リョウリツ</t>
    </rPh>
    <phoneticPr fontId="1"/>
  </si>
  <si>
    <t>④商品開発</t>
    <rPh sb="1" eb="3">
      <t>ショウヒン</t>
    </rPh>
    <rPh sb="3" eb="5">
      <t>カイハツ</t>
    </rPh>
    <phoneticPr fontId="1"/>
  </si>
  <si>
    <t>⑤取組事例</t>
    <rPh sb="1" eb="3">
      <t>トリクミ</t>
    </rPh>
    <rPh sb="2" eb="3">
      <t>クミ</t>
    </rPh>
    <rPh sb="3" eb="5">
      <t>ジレイ</t>
    </rPh>
    <phoneticPr fontId="1"/>
  </si>
  <si>
    <t>⑥理解普及イベント</t>
    <rPh sb="1" eb="3">
      <t>リカイ</t>
    </rPh>
    <rPh sb="3" eb="5">
      <t>フキュウ</t>
    </rPh>
    <phoneticPr fontId="1"/>
  </si>
  <si>
    <t>⑦予防・健康づくり</t>
    <rPh sb="1" eb="3">
      <t>ヨボウ</t>
    </rPh>
    <rPh sb="4" eb="6">
      <t>ケンコウ</t>
    </rPh>
    <phoneticPr fontId="1"/>
  </si>
  <si>
    <t>⑧本人の思いや考え</t>
    <rPh sb="1" eb="3">
      <t>ホンニン</t>
    </rPh>
    <rPh sb="4" eb="5">
      <t>オモ</t>
    </rPh>
    <rPh sb="7" eb="8">
      <t>カンガ</t>
    </rPh>
    <phoneticPr fontId="1"/>
  </si>
  <si>
    <t>⑨特になし</t>
    <rPh sb="1" eb="2">
      <t>トク</t>
    </rPh>
    <phoneticPr fontId="1"/>
  </si>
  <si>
    <t>⑩その他</t>
    <rPh sb="3" eb="4">
      <t>タ</t>
    </rPh>
    <phoneticPr fontId="1"/>
  </si>
  <si>
    <t>情報提供</t>
    <rPh sb="0" eb="2">
      <t>ジョウホウ</t>
    </rPh>
    <rPh sb="2" eb="4">
      <t>テイキョウ</t>
    </rPh>
    <phoneticPr fontId="1"/>
  </si>
  <si>
    <t>①認サポ</t>
    <rPh sb="1" eb="2">
      <t>ニン</t>
    </rPh>
    <phoneticPr fontId="1"/>
  </si>
  <si>
    <t>③認知症カフェ</t>
    <rPh sb="1" eb="4">
      <t>ニンチショウ</t>
    </rPh>
    <phoneticPr fontId="1"/>
  </si>
  <si>
    <t>④チームオレンジ</t>
    <phoneticPr fontId="1"/>
  </si>
  <si>
    <t>⑤イノベーションプロジェクト</t>
    <phoneticPr fontId="1"/>
  </si>
  <si>
    <t>⑥フレンドリープログラム</t>
    <phoneticPr fontId="1"/>
  </si>
  <si>
    <t>⑧社会参加の動き</t>
    <rPh sb="1" eb="3">
      <t>シャカイ</t>
    </rPh>
    <rPh sb="3" eb="5">
      <t>サンカ</t>
    </rPh>
    <rPh sb="6" eb="7">
      <t>ウゴ</t>
    </rPh>
    <phoneticPr fontId="1"/>
  </si>
  <si>
    <t>①認サポ</t>
    <rPh sb="1" eb="2">
      <t>ニン</t>
    </rPh>
    <phoneticPr fontId="1"/>
  </si>
  <si>
    <t>②職員研修</t>
    <rPh sb="1" eb="3">
      <t>ショクイン</t>
    </rPh>
    <rPh sb="3" eb="5">
      <t>ケンシュウ</t>
    </rPh>
    <phoneticPr fontId="1"/>
  </si>
  <si>
    <t>③人事労務</t>
    <rPh sb="1" eb="3">
      <t>ジンジ</t>
    </rPh>
    <rPh sb="3" eb="5">
      <t>ロウム</t>
    </rPh>
    <phoneticPr fontId="1"/>
  </si>
  <si>
    <t>④バリアフリー</t>
    <phoneticPr fontId="1"/>
  </si>
  <si>
    <t>⑤商品等開発</t>
    <rPh sb="1" eb="3">
      <t>ショウヒン</t>
    </rPh>
    <rPh sb="3" eb="4">
      <t>ナド</t>
    </rPh>
    <rPh sb="4" eb="6">
      <t>カイハツ</t>
    </rPh>
    <phoneticPr fontId="1"/>
  </si>
  <si>
    <t>⑥社会参加</t>
    <rPh sb="1" eb="5">
      <t>シャカイサンカ</t>
    </rPh>
    <phoneticPr fontId="1"/>
  </si>
  <si>
    <t>①接遇</t>
    <rPh sb="1" eb="3">
      <t>セツグウ</t>
    </rPh>
    <phoneticPr fontId="1"/>
  </si>
  <si>
    <t>②サービス施設</t>
    <rPh sb="5" eb="7">
      <t>シセツ</t>
    </rPh>
    <phoneticPr fontId="1"/>
  </si>
  <si>
    <t>③社員の支援</t>
    <rPh sb="1" eb="3">
      <t>シャイン</t>
    </rPh>
    <rPh sb="4" eb="6">
      <t>シエン</t>
    </rPh>
    <phoneticPr fontId="1"/>
  </si>
  <si>
    <t>④活躍の場</t>
    <rPh sb="1" eb="3">
      <t>カツヤク</t>
    </rPh>
    <rPh sb="4" eb="5">
      <t>バ</t>
    </rPh>
    <phoneticPr fontId="1"/>
  </si>
  <si>
    <t>②アルツハイマーデー</t>
    <phoneticPr fontId="1"/>
  </si>
  <si>
    <t>⑦認知症基本法</t>
    <rPh sb="1" eb="4">
      <t>ニンチショウ</t>
    </rPh>
    <rPh sb="4" eb="7">
      <t>キホンホウ</t>
    </rPh>
    <phoneticPr fontId="1"/>
  </si>
  <si>
    <t>・認知症について学ぶ機会を持ち、いつもと様子が違うなと思ったときに早期に病院や地域包括支援センターなどに繋げられるような仕組み。</t>
    <rPh sb="1" eb="4">
      <t>ニンチショウ</t>
    </rPh>
    <rPh sb="8" eb="9">
      <t>マナ</t>
    </rPh>
    <rPh sb="10" eb="12">
      <t>キカイ</t>
    </rPh>
    <rPh sb="13" eb="14">
      <t>モ</t>
    </rPh>
    <rPh sb="20" eb="22">
      <t>ヨウス</t>
    </rPh>
    <rPh sb="23" eb="24">
      <t>チガ</t>
    </rPh>
    <rPh sb="27" eb="28">
      <t>オモ</t>
    </rPh>
    <rPh sb="33" eb="35">
      <t>ソウキ</t>
    </rPh>
    <rPh sb="36" eb="38">
      <t>ビョウイン</t>
    </rPh>
    <rPh sb="39" eb="41">
      <t>チイキ</t>
    </rPh>
    <rPh sb="41" eb="43">
      <t>ホウカツ</t>
    </rPh>
    <rPh sb="43" eb="45">
      <t>シエン</t>
    </rPh>
    <rPh sb="52" eb="53">
      <t>ツナ</t>
    </rPh>
    <rPh sb="60" eb="62">
      <t>シク</t>
    </rPh>
    <phoneticPr fontId="1"/>
  </si>
  <si>
    <t>・認知症の方や支援者のニーズを聞く機会があれば参加し、認知症のお客様にもに長く利用していただけるような工夫を考えたい。</t>
    <rPh sb="1" eb="4">
      <t>ニンチショウ</t>
    </rPh>
    <rPh sb="5" eb="6">
      <t>カタ</t>
    </rPh>
    <rPh sb="7" eb="10">
      <t>シエンシャ</t>
    </rPh>
    <rPh sb="15" eb="16">
      <t>キ</t>
    </rPh>
    <rPh sb="17" eb="19">
      <t>キカイ</t>
    </rPh>
    <rPh sb="23" eb="25">
      <t>サンカ</t>
    </rPh>
    <rPh sb="27" eb="30">
      <t>ニンチショウ</t>
    </rPh>
    <rPh sb="32" eb="34">
      <t>キャクサマ</t>
    </rPh>
    <rPh sb="37" eb="38">
      <t>ナガ</t>
    </rPh>
    <rPh sb="39" eb="41">
      <t>リヨウ</t>
    </rPh>
    <rPh sb="51" eb="53">
      <t>クフウ</t>
    </rPh>
    <rPh sb="54" eb="55">
      <t>カンガ</t>
    </rPh>
    <phoneticPr fontId="1"/>
  </si>
  <si>
    <t>問9　*</t>
  </si>
  <si>
    <t>問10*</t>
    <phoneticPr fontId="3"/>
  </si>
  <si>
    <t>問12　*</t>
    <phoneticPr fontId="3"/>
  </si>
  <si>
    <t>問13　*</t>
    <phoneticPr fontId="3"/>
  </si>
  <si>
    <t>問14　*</t>
    <phoneticPr fontId="3"/>
  </si>
  <si>
    <t>問15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</si>
</sst>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6"/>
      <name val="游ゴシック"/>
      <family val="3"/>
      <charset val="128"/>
      <scheme val="minor"/>
    </font>
    <font>
      <sz val="16"/>
      <name val="游ゴシック"/>
      <family val="3"/>
      <charset val="128"/>
      <scheme val="minor"/>
    </font>
    <font>
      <sz val="32"/>
      <color theme="1"/>
      <name val="游ゴシック"/>
      <family val="3"/>
      <charset val="128"/>
      <scheme val="minor"/>
    </font>
    <font>
      <sz val="16"/>
      <color rgb="FFFF0000"/>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6"/>
      <name val="游ゴシック"/>
      <family val="3"/>
      <charset val="128"/>
      <scheme val="minor"/>
    </font>
    <font>
      <b/>
      <sz val="28"/>
      <color theme="1"/>
      <name val="游ゴシック"/>
      <family val="3"/>
      <charset val="128"/>
      <scheme val="minor"/>
    </font>
    <font>
      <b/>
      <u/>
      <sz val="16"/>
      <color rgb="FFFF0000"/>
      <name val="游ゴシック"/>
      <family val="3"/>
      <charset val="128"/>
      <scheme val="minor"/>
    </font>
    <font>
      <u/>
      <sz val="16"/>
      <color rgb="FFFF000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6"/>
      <color theme="10"/>
      <name val="游ゴシック"/>
      <family val="3"/>
      <charset val="128"/>
      <scheme val="minor"/>
    </font>
    <font>
      <sz val="16"/>
      <color theme="4"/>
      <name val="游ゴシック"/>
      <family val="3"/>
      <charset val="128"/>
      <scheme val="minor"/>
    </font>
    <font>
      <b/>
      <sz val="16"/>
      <color theme="4"/>
      <name val="游ゴシック"/>
      <family val="3"/>
      <charset val="128"/>
      <scheme val="minor"/>
    </font>
    <font>
      <b/>
      <sz val="12"/>
      <color theme="1"/>
      <name val="游ゴシック"/>
      <family val="3"/>
      <charset val="128"/>
      <scheme val="minor"/>
    </font>
    <font>
      <b/>
      <sz val="18"/>
      <color rgb="FFFF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CC"/>
        <bgColor indexed="64"/>
      </patternFill>
    </fill>
    <fill>
      <patternFill patternType="solid">
        <fgColor rgb="FFCCFF99"/>
        <bgColor indexed="64"/>
      </patternFill>
    </fill>
    <fill>
      <patternFill patternType="solid">
        <fgColor rgb="FFCCCCFF"/>
        <bgColor indexed="64"/>
      </patternFill>
    </fill>
    <fill>
      <patternFill patternType="solid">
        <fgColor theme="8" tint="0.59999389629810485"/>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2">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pplyProtection="1">
      <alignment vertical="center" wrapText="1"/>
      <protection locked="0"/>
    </xf>
    <xf numFmtId="0" fontId="2" fillId="0" borderId="3" xfId="0" applyFont="1" applyBorder="1" applyProtection="1">
      <alignment vertical="center"/>
      <protection locked="0"/>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7" xfId="0" applyFont="1" applyBorder="1" applyProtection="1">
      <alignment vertical="center"/>
      <protection locked="0"/>
    </xf>
    <xf numFmtId="0" fontId="2" fillId="0" borderId="7"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0" xfId="0" applyFont="1">
      <alignment vertical="center"/>
    </xf>
    <xf numFmtId="0" fontId="2" fillId="0" borderId="9" xfId="0" applyFont="1" applyBorder="1">
      <alignment vertical="center"/>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4" fillId="0" borderId="2" xfId="0" applyFont="1" applyBorder="1" applyAlignment="1" applyProtection="1">
      <alignment horizontal="center" vertical="center" wrapText="1"/>
      <protection locked="0"/>
    </xf>
    <xf numFmtId="0" fontId="2" fillId="0" borderId="11" xfId="0" applyFont="1" applyBorder="1" applyProtection="1">
      <alignment vertical="center"/>
      <protection locked="0"/>
    </xf>
    <xf numFmtId="0" fontId="2" fillId="0" borderId="13" xfId="0" applyFont="1" applyBorder="1" applyProtection="1">
      <alignment vertical="center"/>
      <protection locked="0"/>
    </xf>
    <xf numFmtId="0" fontId="2" fillId="0" borderId="2" xfId="0" applyFont="1" applyBorder="1" applyProtection="1">
      <alignment vertical="center"/>
      <protection locked="0"/>
    </xf>
    <xf numFmtId="0" fontId="4" fillId="0" borderId="11" xfId="0" applyFont="1" applyBorder="1" applyAlignment="1" applyProtection="1">
      <alignment horizontal="center" vertical="center" wrapText="1"/>
      <protection locked="0"/>
    </xf>
    <xf numFmtId="0" fontId="5" fillId="0" borderId="0" xfId="0" applyFont="1">
      <alignment vertical="center"/>
    </xf>
    <xf numFmtId="0" fontId="0" fillId="0" borderId="6" xfId="0" applyBorder="1">
      <alignment vertical="center"/>
    </xf>
    <xf numFmtId="0" fontId="0" fillId="3" borderId="6" xfId="0" applyFill="1" applyBorder="1">
      <alignment vertical="center"/>
    </xf>
    <xf numFmtId="0" fontId="0" fillId="4" borderId="6" xfId="0" applyFill="1" applyBorder="1">
      <alignment vertical="center"/>
    </xf>
    <xf numFmtId="0" fontId="0" fillId="5" borderId="6" xfId="0" applyFill="1" applyBorder="1">
      <alignment vertical="center"/>
    </xf>
    <xf numFmtId="0" fontId="4" fillId="0" borderId="0" xfId="0" applyFont="1" applyAlignment="1" applyProtection="1">
      <alignment horizontal="center" vertical="center" wrapText="1"/>
      <protection locked="0"/>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Protection="1">
      <alignment vertical="center"/>
      <protection locked="0"/>
    </xf>
    <xf numFmtId="0" fontId="4" fillId="0" borderId="15" xfId="0" applyFont="1" applyBorder="1" applyProtection="1">
      <alignment vertical="center"/>
      <protection locked="0"/>
    </xf>
    <xf numFmtId="0" fontId="2" fillId="0" borderId="5"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7" fillId="0" borderId="2"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 xfId="0" applyFont="1" applyBorder="1" applyProtection="1">
      <alignment vertical="center"/>
      <protection locked="0"/>
    </xf>
    <xf numFmtId="0" fontId="7" fillId="0" borderId="5" xfId="0" applyFont="1" applyBorder="1" applyProtection="1">
      <alignment vertical="center"/>
      <protection locked="0"/>
    </xf>
    <xf numFmtId="0" fontId="7" fillId="0" borderId="5" xfId="0" applyFont="1" applyBorder="1">
      <alignment vertical="center"/>
    </xf>
    <xf numFmtId="0" fontId="9" fillId="0" borderId="5" xfId="0" applyFont="1" applyBorder="1" applyProtection="1">
      <alignment vertical="center"/>
      <protection locked="0"/>
    </xf>
    <xf numFmtId="0" fontId="9" fillId="0" borderId="0" xfId="0" applyFont="1" applyProtection="1">
      <alignment vertical="center"/>
      <protection locked="0"/>
    </xf>
    <xf numFmtId="0" fontId="6"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7" fillId="0" borderId="0" xfId="0" applyFont="1" applyBorder="1">
      <alignment vertical="center"/>
    </xf>
    <xf numFmtId="0" fontId="2" fillId="0" borderId="0" xfId="0" applyFont="1" applyBorder="1" applyAlignment="1">
      <alignment horizontal="center" vertical="center"/>
    </xf>
    <xf numFmtId="0" fontId="4" fillId="0" borderId="0" xfId="0" applyFont="1" applyFill="1" applyBorder="1" applyProtection="1">
      <alignmen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lignment vertical="center"/>
    </xf>
    <xf numFmtId="0" fontId="0" fillId="0" borderId="4" xfId="0" applyBorder="1">
      <alignment vertical="center"/>
    </xf>
    <xf numFmtId="0" fontId="2" fillId="0" borderId="0" xfId="0" applyFont="1" applyBorder="1">
      <alignment vertical="center"/>
    </xf>
    <xf numFmtId="0" fontId="0" fillId="0" borderId="10" xfId="0" applyBorder="1">
      <alignment vertical="center"/>
    </xf>
    <xf numFmtId="0" fontId="2" fillId="0" borderId="0" xfId="0" applyFont="1" applyFill="1" applyBorder="1" applyAlignment="1">
      <alignment horizontal="center" vertical="center"/>
    </xf>
    <xf numFmtId="0" fontId="2" fillId="0" borderId="11" xfId="0" applyFont="1" applyBorder="1">
      <alignment vertical="center"/>
    </xf>
    <xf numFmtId="0" fontId="7"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center" wrapText="1"/>
    </xf>
    <xf numFmtId="0" fontId="0" fillId="0" borderId="0" xfId="0"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0" fillId="0" borderId="12" xfId="0" applyBorder="1">
      <alignment vertical="center"/>
    </xf>
    <xf numFmtId="0" fontId="7" fillId="0" borderId="3" xfId="0" applyFont="1" applyBorder="1" applyAlignment="1">
      <alignment horizontal="left" vertical="center"/>
    </xf>
    <xf numFmtId="0" fontId="10" fillId="0" borderId="0" xfId="0" applyFont="1" applyAlignment="1">
      <alignment horizontal="center" vertical="center"/>
    </xf>
    <xf numFmtId="0" fontId="7" fillId="0" borderId="11" xfId="0" applyFont="1" applyBorder="1" applyAlignment="1">
      <alignment vertical="center" wrapText="1"/>
    </xf>
    <xf numFmtId="0" fontId="2" fillId="0" borderId="7" xfId="0" applyFont="1" applyBorder="1" applyAlignment="1">
      <alignment vertical="center" wrapText="1"/>
    </xf>
    <xf numFmtId="0" fontId="2" fillId="0" borderId="14" xfId="0" applyFont="1" applyBorder="1" applyAlignment="1">
      <alignment vertical="center" wrapText="1"/>
    </xf>
    <xf numFmtId="0" fontId="6" fillId="0" borderId="0" xfId="0" applyFont="1" applyBorder="1" applyAlignment="1">
      <alignment horizontal="left" vertical="center" wrapText="1"/>
    </xf>
    <xf numFmtId="0" fontId="6" fillId="0" borderId="13" xfId="0" applyFont="1" applyBorder="1">
      <alignment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6" fillId="0" borderId="0" xfId="0" applyFont="1" applyBorder="1" applyAlignment="1">
      <alignment horizontal="left" vertical="center" wrapText="1"/>
    </xf>
    <xf numFmtId="0" fontId="7" fillId="0" borderId="11" xfId="0" applyFont="1" applyBorder="1" applyAlignment="1">
      <alignment vertical="center" wrapText="1"/>
    </xf>
    <xf numFmtId="0" fontId="2" fillId="0" borderId="7" xfId="0" applyFont="1" applyBorder="1" applyAlignment="1">
      <alignment vertical="center" wrapText="1"/>
    </xf>
    <xf numFmtId="0" fontId="10" fillId="0" borderId="0" xfId="0" applyFont="1" applyAlignment="1">
      <alignment horizontal="center" vertical="center"/>
    </xf>
    <xf numFmtId="0" fontId="9" fillId="0" borderId="1" xfId="0" applyFont="1" applyBorder="1" applyProtection="1">
      <alignment vertical="center"/>
      <protection locked="0"/>
    </xf>
    <xf numFmtId="0" fontId="9" fillId="0" borderId="8" xfId="0" applyFont="1" applyBorder="1" applyProtection="1">
      <alignment vertical="center"/>
      <protection locked="0"/>
    </xf>
    <xf numFmtId="0" fontId="7" fillId="2" borderId="6"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5" xfId="0" applyFont="1" applyBorder="1" applyProtection="1">
      <alignment vertical="center"/>
      <protection locked="0"/>
    </xf>
    <xf numFmtId="0" fontId="11" fillId="0" borderId="0" xfId="0" applyFont="1" applyFill="1">
      <alignment vertical="center"/>
    </xf>
    <xf numFmtId="0" fontId="12" fillId="0" borderId="0" xfId="0" applyFont="1" applyFill="1" applyAlignment="1">
      <alignment horizontal="center" vertical="center"/>
    </xf>
    <xf numFmtId="0" fontId="12" fillId="0" borderId="0" xfId="0" applyFont="1" applyFill="1" applyProtection="1">
      <alignment vertical="center"/>
      <protection locked="0"/>
    </xf>
    <xf numFmtId="0" fontId="12" fillId="0" borderId="0" xfId="0" applyFont="1" applyFill="1" applyAlignment="1" applyProtection="1">
      <alignment vertical="center" wrapText="1"/>
      <protection locked="0"/>
    </xf>
    <xf numFmtId="0" fontId="12" fillId="0" borderId="0" xfId="0" applyFont="1" applyFill="1">
      <alignmen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7" fillId="0" borderId="6" xfId="0" applyFont="1" applyBorder="1" applyAlignment="1">
      <alignment horizontal="center" vertical="center" shrinkToFi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8" fillId="0" borderId="0" xfId="0" applyFont="1" applyAlignment="1">
      <alignment horizontal="right"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7" fillId="0" borderId="11" xfId="0" applyFont="1" applyBorder="1" applyAlignment="1">
      <alignment vertical="center" wrapText="1"/>
    </xf>
    <xf numFmtId="0" fontId="2" fillId="0" borderId="7" xfId="0" applyFont="1" applyBorder="1" applyAlignment="1">
      <alignment vertical="center" wrapText="1"/>
    </xf>
    <xf numFmtId="0" fontId="7" fillId="0" borderId="3" xfId="0" applyFont="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0" fillId="0" borderId="0" xfId="0" applyFont="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7" xfId="0" applyFont="1" applyBorder="1" applyAlignment="1">
      <alignment horizontal="righ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49" fontId="15" fillId="2" borderId="2" xfId="1"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18" fillId="0" borderId="6" xfId="0" applyFont="1" applyBorder="1" applyAlignment="1">
      <alignment horizontal="center" vertical="center" wrapText="1"/>
    </xf>
    <xf numFmtId="0" fontId="0" fillId="6" borderId="6" xfId="0" applyFill="1" applyBorder="1">
      <alignment vertical="center"/>
    </xf>
    <xf numFmtId="0" fontId="0" fillId="7" borderId="6" xfId="0" applyFill="1" applyBorder="1">
      <alignment vertical="center"/>
    </xf>
    <xf numFmtId="0" fontId="0" fillId="8" borderId="6" xfId="0" applyFill="1" applyBorder="1">
      <alignment vertical="center"/>
    </xf>
    <xf numFmtId="0" fontId="0" fillId="9" borderId="6" xfId="0" applyFill="1" applyBorder="1">
      <alignment vertical="center"/>
    </xf>
    <xf numFmtId="0" fontId="0" fillId="0" borderId="6" xfId="0" applyFill="1" applyBorder="1">
      <alignment vertical="center"/>
    </xf>
    <xf numFmtId="0" fontId="2" fillId="10" borderId="11"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13"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14" xfId="0" applyFont="1" applyFill="1" applyBorder="1" applyAlignment="1">
      <alignment horizontal="left" vertical="top" wrapText="1"/>
    </xf>
    <xf numFmtId="0" fontId="2" fillId="10" borderId="15" xfId="0" applyFont="1" applyFill="1" applyBorder="1" applyAlignment="1">
      <alignment horizontal="left" vertical="top" wrapText="1"/>
    </xf>
    <xf numFmtId="0" fontId="2" fillId="10" borderId="9" xfId="0" applyFont="1" applyFill="1" applyBorder="1" applyAlignment="1">
      <alignment horizontal="left" vertical="top" wrapText="1"/>
    </xf>
    <xf numFmtId="0" fontId="2" fillId="10" borderId="10"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2" xfId="0" applyFont="1" applyFill="1" applyBorder="1" applyAlignment="1">
      <alignment horizontal="left" vertical="center"/>
    </xf>
    <xf numFmtId="0" fontId="2" fillId="10" borderId="4" xfId="0" applyFont="1" applyFill="1" applyBorder="1" applyAlignment="1">
      <alignment horizontal="left" vertical="center"/>
    </xf>
    <xf numFmtId="0" fontId="19" fillId="0" borderId="0" xfId="0" applyFont="1">
      <alignment vertical="center"/>
    </xf>
  </cellXfs>
  <cellStyles count="2">
    <cellStyle name="ハイパーリンク" xfId="1" builtinId="8"/>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24994659260841701"/>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CCFF"/>
      <color rgb="FFCC99FF"/>
      <color rgb="FFCC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15876</xdr:colOff>
      <xdr:row>0</xdr:row>
      <xdr:rowOff>317500</xdr:rowOff>
    </xdr:from>
    <xdr:to>
      <xdr:col>9</xdr:col>
      <xdr:colOff>1793876</xdr:colOff>
      <xdr:row>3</xdr:row>
      <xdr:rowOff>0</xdr:rowOff>
    </xdr:to>
    <xdr:sp macro="" textlink="">
      <xdr:nvSpPr>
        <xdr:cNvPr id="2" name="テキスト ボックス 1">
          <a:extLst>
            <a:ext uri="{FF2B5EF4-FFF2-40B4-BE49-F238E27FC236}">
              <a16:creationId xmlns:a16="http://schemas.microsoft.com/office/drawing/2014/main" id="{850EF599-58C3-A464-AE83-DAA378FF4E63}"/>
            </a:ext>
          </a:extLst>
        </xdr:cNvPr>
        <xdr:cNvSpPr txBox="1"/>
      </xdr:nvSpPr>
      <xdr:spPr>
        <a:xfrm>
          <a:off x="10668001" y="317500"/>
          <a:ext cx="17780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hoju@pref.fuku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8A7-92AD-479B-AED8-D2882509CD01}">
  <sheetPr>
    <pageSetUpPr fitToPage="1"/>
  </sheetPr>
  <dimension ref="A1:Q133"/>
  <sheetViews>
    <sheetView tabSelected="1" view="pageBreakPreview" zoomScale="60" zoomScaleNormal="50" workbookViewId="0">
      <selection activeCell="L4" sqref="L4"/>
    </sheetView>
  </sheetViews>
  <sheetFormatPr defaultColWidth="9" defaultRowHeight="25.5" x14ac:dyDescent="0.4"/>
  <cols>
    <col min="1" max="1" width="12.625" style="12" customWidth="1"/>
    <col min="2" max="2" width="10.875" style="12" customWidth="1"/>
    <col min="3" max="3" width="13.625" style="12" customWidth="1"/>
    <col min="4" max="4" width="5.875" style="12" customWidth="1"/>
    <col min="5" max="5" width="13.75" style="12" customWidth="1"/>
    <col min="6" max="6" width="19.125" style="12" customWidth="1"/>
    <col min="7" max="7" width="12.625" style="12" customWidth="1"/>
    <col min="8" max="10" width="25.625" style="12" customWidth="1"/>
    <col min="11" max="11" width="12.25" style="12" bestFit="1" customWidth="1"/>
    <col min="12" max="12" width="50.375" style="12" customWidth="1"/>
    <col min="13" max="16384" width="9" style="12"/>
  </cols>
  <sheetData>
    <row r="1" spans="1:12" s="27" customFormat="1" ht="51.75" x14ac:dyDescent="0.4">
      <c r="A1" s="155" t="s">
        <v>34</v>
      </c>
      <c r="B1" s="155"/>
      <c r="C1" s="155"/>
      <c r="D1" s="155"/>
      <c r="E1" s="155"/>
      <c r="F1" s="155"/>
      <c r="G1" s="155"/>
      <c r="H1" s="155"/>
      <c r="I1" s="155"/>
      <c r="J1" s="155"/>
    </row>
    <row r="2" spans="1:12" s="27" customFormat="1" ht="21" customHeight="1" x14ac:dyDescent="0.4">
      <c r="A2" s="57"/>
      <c r="B2" s="57"/>
      <c r="C2" s="57"/>
      <c r="D2" s="57"/>
      <c r="E2" s="57"/>
      <c r="F2" s="57"/>
      <c r="G2" s="57"/>
      <c r="H2" s="57"/>
      <c r="I2" s="76"/>
      <c r="J2" s="57"/>
    </row>
    <row r="3" spans="1:12" x14ac:dyDescent="0.4">
      <c r="A3" s="12" t="s">
        <v>33</v>
      </c>
    </row>
    <row r="4" spans="1:12" x14ac:dyDescent="0.4">
      <c r="A4" s="12" t="s">
        <v>101</v>
      </c>
    </row>
    <row r="5" spans="1:12" x14ac:dyDescent="0.4">
      <c r="A5" s="56" t="s">
        <v>81</v>
      </c>
    </row>
    <row r="7" spans="1:12" x14ac:dyDescent="0.4">
      <c r="A7" s="46" t="s">
        <v>0</v>
      </c>
      <c r="J7" s="104" t="s">
        <v>126</v>
      </c>
    </row>
    <row r="8" spans="1:12" ht="35.1" customHeight="1" x14ac:dyDescent="0.4">
      <c r="A8" s="42" t="s">
        <v>111</v>
      </c>
      <c r="B8" s="42" t="s">
        <v>35</v>
      </c>
      <c r="C8" s="102"/>
      <c r="D8" s="145"/>
      <c r="E8" s="146"/>
      <c r="F8" s="146"/>
      <c r="G8" s="146"/>
      <c r="H8" s="146"/>
      <c r="I8" s="146"/>
      <c r="J8" s="147"/>
      <c r="K8" s="12" t="s">
        <v>111</v>
      </c>
      <c r="L8" s="191" t="str">
        <f>IF($D8="","必須項目が未回答です","")</f>
        <v>必須項目が未回答です</v>
      </c>
    </row>
    <row r="9" spans="1:12" ht="35.1" customHeight="1" x14ac:dyDescent="0.4">
      <c r="A9" s="43" t="s">
        <v>112</v>
      </c>
      <c r="B9" s="48" t="s">
        <v>127</v>
      </c>
      <c r="C9" s="101"/>
      <c r="D9" s="145"/>
      <c r="E9" s="146"/>
      <c r="F9" s="146"/>
      <c r="G9" s="146"/>
      <c r="H9" s="146"/>
      <c r="I9" s="146"/>
      <c r="J9" s="147"/>
      <c r="K9" s="12" t="s">
        <v>112</v>
      </c>
      <c r="L9" s="191" t="str">
        <f t="shared" ref="L9:L11" si="0">IF($D9="","必須項目が未回答です","")</f>
        <v>必須項目が未回答です</v>
      </c>
    </row>
    <row r="10" spans="1:12" ht="35.1" customHeight="1" x14ac:dyDescent="0.4">
      <c r="A10" s="42" t="s">
        <v>113</v>
      </c>
      <c r="B10" s="42" t="s">
        <v>1</v>
      </c>
      <c r="C10" s="102"/>
      <c r="D10" s="145"/>
      <c r="E10" s="146"/>
      <c r="F10" s="146"/>
      <c r="G10" s="146"/>
      <c r="H10" s="146"/>
      <c r="I10" s="146"/>
      <c r="J10" s="147"/>
      <c r="K10" s="12" t="s">
        <v>113</v>
      </c>
      <c r="L10" s="191" t="str">
        <f t="shared" si="0"/>
        <v>必須項目が未回答です</v>
      </c>
    </row>
    <row r="11" spans="1:12" ht="35.1" customHeight="1" x14ac:dyDescent="0.4">
      <c r="A11" s="45" t="s">
        <v>114</v>
      </c>
      <c r="B11" s="49" t="s">
        <v>2</v>
      </c>
      <c r="C11" s="103"/>
      <c r="D11" s="145"/>
      <c r="E11" s="146"/>
      <c r="F11" s="146"/>
      <c r="G11" s="146"/>
      <c r="H11" s="146"/>
      <c r="I11" s="146"/>
      <c r="J11" s="147"/>
      <c r="K11" s="12" t="s">
        <v>114</v>
      </c>
      <c r="L11" s="191" t="str">
        <f>IF($D11="","必須項目が未回答です","")</f>
        <v>必須項目が未回答です</v>
      </c>
    </row>
    <row r="12" spans="1:12" ht="35.1" customHeight="1" x14ac:dyDescent="0.4">
      <c r="A12" s="47" t="s">
        <v>115</v>
      </c>
      <c r="B12" s="121" t="s">
        <v>125</v>
      </c>
      <c r="C12" s="122"/>
      <c r="D12" s="122"/>
      <c r="E12" s="122"/>
      <c r="F12" s="122"/>
      <c r="G12" s="122"/>
      <c r="H12" s="122"/>
      <c r="I12" s="83"/>
      <c r="J12" s="39"/>
      <c r="K12" s="55"/>
    </row>
    <row r="13" spans="1:12" ht="30" customHeight="1" x14ac:dyDescent="0.4">
      <c r="A13" s="52"/>
      <c r="B13" s="38">
        <v>1</v>
      </c>
      <c r="C13" s="13" t="s">
        <v>36</v>
      </c>
      <c r="D13" s="13"/>
      <c r="E13" s="13"/>
      <c r="F13" s="13"/>
      <c r="G13" s="13"/>
      <c r="H13" s="16"/>
      <c r="I13" s="105"/>
      <c r="J13" s="107"/>
      <c r="K13" s="12" t="s">
        <v>115</v>
      </c>
      <c r="L13" s="191" t="str" cm="1">
        <f t="array" ref="L13">IF(AND(H13:H23="",D24=""),"いずれか１つ選択してください","")</f>
        <v>いずれか１つ選択してください</v>
      </c>
    </row>
    <row r="14" spans="1:12" ht="30" customHeight="1" x14ac:dyDescent="0.4">
      <c r="A14" s="48"/>
      <c r="B14" s="6">
        <v>2</v>
      </c>
      <c r="C14" s="18" t="s">
        <v>37</v>
      </c>
      <c r="D14" s="18"/>
      <c r="E14" s="18"/>
      <c r="F14" s="18"/>
      <c r="G14" s="18"/>
      <c r="H14" s="16"/>
      <c r="I14" s="124"/>
      <c r="J14" s="125"/>
    </row>
    <row r="15" spans="1:12" ht="30" customHeight="1" x14ac:dyDescent="0.4">
      <c r="A15" s="48"/>
      <c r="B15" s="17">
        <v>3</v>
      </c>
      <c r="C15" s="18" t="s">
        <v>38</v>
      </c>
      <c r="D15" s="18"/>
      <c r="E15" s="18"/>
      <c r="F15" s="18"/>
      <c r="G15" s="18"/>
      <c r="H15" s="16"/>
      <c r="I15" s="124"/>
      <c r="J15" s="125"/>
    </row>
    <row r="16" spans="1:12" ht="30" customHeight="1" x14ac:dyDescent="0.4">
      <c r="A16" s="48"/>
      <c r="B16" s="38">
        <v>4</v>
      </c>
      <c r="C16" s="2" t="s">
        <v>39</v>
      </c>
      <c r="D16" s="2"/>
      <c r="E16" s="2"/>
      <c r="F16" s="2"/>
      <c r="G16" s="2"/>
      <c r="H16" s="16"/>
      <c r="I16" s="124"/>
      <c r="J16" s="125"/>
    </row>
    <row r="17" spans="1:12" ht="30" customHeight="1" x14ac:dyDescent="0.4">
      <c r="A17" s="48"/>
      <c r="B17" s="6">
        <v>5</v>
      </c>
      <c r="C17" s="13" t="s">
        <v>40</v>
      </c>
      <c r="D17" s="13"/>
      <c r="E17" s="13"/>
      <c r="F17" s="13"/>
      <c r="G17" s="13"/>
      <c r="H17" s="16"/>
      <c r="I17" s="124"/>
      <c r="J17" s="125"/>
    </row>
    <row r="18" spans="1:12" ht="30" customHeight="1" x14ac:dyDescent="0.4">
      <c r="A18" s="48"/>
      <c r="B18" s="17">
        <v>6</v>
      </c>
      <c r="C18" s="13" t="s">
        <v>41</v>
      </c>
      <c r="D18" s="13"/>
      <c r="E18" s="13"/>
      <c r="F18" s="13"/>
      <c r="G18" s="13"/>
      <c r="H18" s="16"/>
      <c r="I18" s="124"/>
      <c r="J18" s="125"/>
    </row>
    <row r="19" spans="1:12" ht="30" customHeight="1" x14ac:dyDescent="0.4">
      <c r="A19" s="48"/>
      <c r="B19" s="38">
        <v>7</v>
      </c>
      <c r="C19" s="13" t="s">
        <v>42</v>
      </c>
      <c r="D19" s="13"/>
      <c r="E19" s="13"/>
      <c r="F19" s="13"/>
      <c r="G19" s="13"/>
      <c r="H19" s="16"/>
      <c r="I19" s="124"/>
      <c r="J19" s="125"/>
    </row>
    <row r="20" spans="1:12" ht="30" customHeight="1" x14ac:dyDescent="0.4">
      <c r="A20" s="48"/>
      <c r="B20" s="6">
        <v>8</v>
      </c>
      <c r="C20" s="13" t="s">
        <v>43</v>
      </c>
      <c r="D20" s="13"/>
      <c r="E20" s="13"/>
      <c r="F20" s="13"/>
      <c r="G20" s="13"/>
      <c r="H20" s="16"/>
      <c r="I20" s="124"/>
      <c r="J20" s="125"/>
    </row>
    <row r="21" spans="1:12" ht="30" customHeight="1" x14ac:dyDescent="0.4">
      <c r="A21" s="48"/>
      <c r="B21" s="6">
        <v>9</v>
      </c>
      <c r="C21" s="13" t="s">
        <v>44</v>
      </c>
      <c r="D21" s="13"/>
      <c r="E21" s="13"/>
      <c r="F21" s="13"/>
      <c r="G21" s="13"/>
      <c r="H21" s="16"/>
      <c r="I21" s="124"/>
      <c r="J21" s="125"/>
    </row>
    <row r="22" spans="1:12" ht="30" customHeight="1" x14ac:dyDescent="0.4">
      <c r="A22" s="48"/>
      <c r="B22" s="17">
        <v>10</v>
      </c>
      <c r="C22" s="13" t="s">
        <v>45</v>
      </c>
      <c r="D22" s="13"/>
      <c r="E22" s="13"/>
      <c r="F22" s="13"/>
      <c r="G22" s="13"/>
      <c r="H22" s="16"/>
      <c r="I22" s="124"/>
      <c r="J22" s="125"/>
    </row>
    <row r="23" spans="1:12" ht="30" customHeight="1" x14ac:dyDescent="0.4">
      <c r="A23" s="48"/>
      <c r="B23" s="38">
        <v>11</v>
      </c>
      <c r="C23" s="13" t="s">
        <v>46</v>
      </c>
      <c r="D23" s="13"/>
      <c r="E23" s="13"/>
      <c r="F23" s="13"/>
      <c r="G23" s="13"/>
      <c r="H23" s="16"/>
      <c r="I23" s="108"/>
      <c r="J23" s="110"/>
    </row>
    <row r="24" spans="1:12" ht="50.1" customHeight="1" x14ac:dyDescent="0.4">
      <c r="A24" s="49"/>
      <c r="B24" s="17">
        <v>12</v>
      </c>
      <c r="C24" s="2" t="s">
        <v>4</v>
      </c>
      <c r="D24" s="145"/>
      <c r="E24" s="146"/>
      <c r="F24" s="146"/>
      <c r="G24" s="146"/>
      <c r="H24" s="146"/>
      <c r="I24" s="160"/>
      <c r="J24" s="161"/>
    </row>
    <row r="25" spans="1:12" x14ac:dyDescent="0.4">
      <c r="A25" s="46"/>
    </row>
    <row r="26" spans="1:12" x14ac:dyDescent="0.4">
      <c r="A26" s="46"/>
    </row>
    <row r="27" spans="1:12" ht="50.1" customHeight="1" x14ac:dyDescent="0.4">
      <c r="A27" s="50" t="s">
        <v>116</v>
      </c>
      <c r="B27" s="121" t="s">
        <v>88</v>
      </c>
      <c r="C27" s="144"/>
      <c r="D27" s="144"/>
      <c r="E27" s="144"/>
      <c r="F27" s="144"/>
      <c r="G27" s="144"/>
      <c r="H27" s="144"/>
      <c r="I27" s="144"/>
      <c r="J27" s="156"/>
    </row>
    <row r="28" spans="1:12" ht="30" customHeight="1" x14ac:dyDescent="0.4">
      <c r="A28" s="51"/>
      <c r="B28" s="35">
        <v>1</v>
      </c>
      <c r="C28" s="7" t="s">
        <v>47</v>
      </c>
      <c r="D28" s="8"/>
      <c r="E28" s="8"/>
      <c r="F28" s="8"/>
      <c r="G28" s="8"/>
      <c r="H28" s="16"/>
      <c r="I28" s="126"/>
      <c r="J28" s="127"/>
      <c r="K28" s="12" t="s">
        <v>116</v>
      </c>
      <c r="L28" s="191" t="str" cm="1">
        <f t="array" ref="L28">IF(AND(H28:H32="",D33=""),"必須項目が未回答です","")</f>
        <v>必須項目が未回答です</v>
      </c>
    </row>
    <row r="29" spans="1:12" ht="30" customHeight="1" x14ac:dyDescent="0.4">
      <c r="A29" s="51"/>
      <c r="B29" s="35">
        <v>2</v>
      </c>
      <c r="C29" s="9" t="s">
        <v>48</v>
      </c>
      <c r="D29" s="10"/>
      <c r="E29" s="10"/>
      <c r="F29" s="10"/>
      <c r="G29" s="10"/>
      <c r="H29" s="16"/>
      <c r="I29" s="128"/>
      <c r="J29" s="129"/>
    </row>
    <row r="30" spans="1:12" ht="30" customHeight="1" x14ac:dyDescent="0.4">
      <c r="A30" s="52"/>
      <c r="B30" s="35">
        <v>3</v>
      </c>
      <c r="C30" s="36" t="s">
        <v>49</v>
      </c>
      <c r="D30" s="3"/>
      <c r="E30" s="3"/>
      <c r="F30" s="3"/>
      <c r="G30" s="3"/>
      <c r="H30" s="16"/>
      <c r="I30" s="128"/>
      <c r="J30" s="129"/>
    </row>
    <row r="31" spans="1:12" ht="30" customHeight="1" x14ac:dyDescent="0.4">
      <c r="A31" s="52"/>
      <c r="B31" s="33">
        <v>4</v>
      </c>
      <c r="C31" s="37" t="s">
        <v>50</v>
      </c>
      <c r="D31" s="11"/>
      <c r="E31" s="11"/>
      <c r="F31" s="11"/>
      <c r="G31" s="11"/>
      <c r="H31" s="16"/>
      <c r="I31" s="128"/>
      <c r="J31" s="129"/>
    </row>
    <row r="32" spans="1:12" ht="30" customHeight="1" x14ac:dyDescent="0.4">
      <c r="A32" s="52"/>
      <c r="B32" s="33">
        <v>5</v>
      </c>
      <c r="C32" s="37" t="s">
        <v>51</v>
      </c>
      <c r="D32" s="11"/>
      <c r="E32" s="11"/>
      <c r="F32" s="11"/>
      <c r="G32" s="11"/>
      <c r="H32" s="16"/>
      <c r="I32" s="130"/>
      <c r="J32" s="131"/>
    </row>
    <row r="33" spans="1:12" ht="30" customHeight="1" x14ac:dyDescent="0.4">
      <c r="A33" s="44"/>
      <c r="B33" s="17">
        <v>6</v>
      </c>
      <c r="C33" s="36" t="s">
        <v>4</v>
      </c>
      <c r="D33" s="162"/>
      <c r="E33" s="163"/>
      <c r="F33" s="163"/>
      <c r="G33" s="163"/>
      <c r="H33" s="163"/>
      <c r="I33" s="163"/>
      <c r="J33" s="164"/>
    </row>
    <row r="34" spans="1:12" s="62" customFormat="1" ht="25.5" customHeight="1" x14ac:dyDescent="0.4">
      <c r="A34" s="68"/>
      <c r="B34" s="66"/>
      <c r="C34" s="60"/>
      <c r="D34" s="61"/>
      <c r="E34" s="61"/>
      <c r="F34" s="61"/>
      <c r="G34" s="61"/>
      <c r="H34" s="61"/>
      <c r="I34" s="61"/>
      <c r="J34" s="61"/>
    </row>
    <row r="35" spans="1:12" s="97" customFormat="1" ht="25.5" customHeight="1" x14ac:dyDescent="0.4">
      <c r="A35" s="93"/>
      <c r="B35" s="94"/>
      <c r="C35" s="95"/>
      <c r="D35" s="96"/>
      <c r="E35" s="96"/>
      <c r="F35" s="96"/>
      <c r="G35" s="96"/>
      <c r="H35" s="95"/>
      <c r="I35" s="95"/>
    </row>
    <row r="36" spans="1:12" ht="50.1" customHeight="1" x14ac:dyDescent="0.4">
      <c r="A36" s="50" t="s">
        <v>117</v>
      </c>
      <c r="B36" s="121" t="s">
        <v>87</v>
      </c>
      <c r="C36" s="144"/>
      <c r="D36" s="144"/>
      <c r="E36" s="144"/>
      <c r="F36" s="144"/>
      <c r="G36" s="144"/>
      <c r="H36" s="144"/>
      <c r="I36" s="144"/>
      <c r="J36" s="156"/>
    </row>
    <row r="37" spans="1:12" ht="30" customHeight="1" x14ac:dyDescent="0.4">
      <c r="A37" s="51"/>
      <c r="B37" s="35">
        <v>1</v>
      </c>
      <c r="C37" s="7" t="s">
        <v>47</v>
      </c>
      <c r="D37" s="8"/>
      <c r="E37" s="8"/>
      <c r="F37" s="8"/>
      <c r="G37" s="8"/>
      <c r="H37" s="16"/>
      <c r="I37" s="126"/>
      <c r="J37" s="127"/>
      <c r="K37" s="12" t="s">
        <v>117</v>
      </c>
      <c r="L37" s="191" t="str" cm="1">
        <f t="array" ref="L37">IF(AND(H37:H41="",D42=""),"いずれか１つ選択してください","")</f>
        <v>いずれか１つ選択してください</v>
      </c>
    </row>
    <row r="38" spans="1:12" ht="30" customHeight="1" x14ac:dyDescent="0.4">
      <c r="A38" s="51"/>
      <c r="B38" s="35">
        <v>2</v>
      </c>
      <c r="C38" s="9" t="s">
        <v>48</v>
      </c>
      <c r="D38" s="10"/>
      <c r="E38" s="10"/>
      <c r="F38" s="10"/>
      <c r="G38" s="10"/>
      <c r="H38" s="16"/>
      <c r="I38" s="128"/>
      <c r="J38" s="129"/>
    </row>
    <row r="39" spans="1:12" ht="30" customHeight="1" x14ac:dyDescent="0.4">
      <c r="A39" s="52"/>
      <c r="B39" s="35">
        <v>3</v>
      </c>
      <c r="C39" s="36" t="s">
        <v>49</v>
      </c>
      <c r="D39" s="3"/>
      <c r="E39" s="3"/>
      <c r="F39" s="3"/>
      <c r="G39" s="3"/>
      <c r="H39" s="16"/>
      <c r="I39" s="128"/>
      <c r="J39" s="129"/>
    </row>
    <row r="40" spans="1:12" ht="30" customHeight="1" x14ac:dyDescent="0.4">
      <c r="A40" s="52"/>
      <c r="B40" s="33">
        <v>4</v>
      </c>
      <c r="C40" s="37" t="s">
        <v>52</v>
      </c>
      <c r="D40" s="11"/>
      <c r="E40" s="11"/>
      <c r="F40" s="11"/>
      <c r="G40" s="11"/>
      <c r="H40" s="16"/>
      <c r="I40" s="128"/>
      <c r="J40" s="129"/>
    </row>
    <row r="41" spans="1:12" ht="30" customHeight="1" x14ac:dyDescent="0.4">
      <c r="A41" s="52"/>
      <c r="B41" s="33">
        <v>5</v>
      </c>
      <c r="C41" s="37" t="s">
        <v>51</v>
      </c>
      <c r="D41" s="11"/>
      <c r="E41" s="11"/>
      <c r="F41" s="11"/>
      <c r="G41" s="11"/>
      <c r="H41" s="16"/>
      <c r="I41" s="130"/>
      <c r="J41" s="131"/>
    </row>
    <row r="42" spans="1:12" ht="30" customHeight="1" x14ac:dyDescent="0.4">
      <c r="A42" s="44"/>
      <c r="B42" s="17">
        <v>6</v>
      </c>
      <c r="C42" s="36" t="s">
        <v>4</v>
      </c>
      <c r="D42" s="162"/>
      <c r="E42" s="163"/>
      <c r="F42" s="163"/>
      <c r="G42" s="163"/>
      <c r="H42" s="163"/>
      <c r="I42" s="163"/>
      <c r="J42" s="164"/>
    </row>
    <row r="43" spans="1:12" s="62" customFormat="1" ht="25.5" customHeight="1" x14ac:dyDescent="0.4">
      <c r="A43" s="68"/>
      <c r="B43" s="66"/>
      <c r="C43" s="60"/>
      <c r="D43" s="61"/>
      <c r="E43" s="61"/>
      <c r="F43" s="61"/>
      <c r="G43" s="61"/>
      <c r="H43" s="61"/>
      <c r="I43" s="61"/>
      <c r="J43" s="61"/>
    </row>
    <row r="44" spans="1:12" s="62" customFormat="1" ht="25.5" customHeight="1" x14ac:dyDescent="0.4">
      <c r="A44" s="68"/>
      <c r="B44" s="66"/>
      <c r="C44" s="60"/>
      <c r="D44" s="61"/>
      <c r="E44" s="61"/>
      <c r="F44" s="61"/>
      <c r="G44" s="61"/>
      <c r="H44" s="61"/>
      <c r="I44" s="61"/>
      <c r="J44" s="61"/>
    </row>
    <row r="45" spans="1:12" ht="24.95" customHeight="1" x14ac:dyDescent="0.4">
      <c r="A45" s="47" t="s">
        <v>5</v>
      </c>
      <c r="B45" s="157" t="s">
        <v>53</v>
      </c>
      <c r="C45" s="158"/>
      <c r="D45" s="158"/>
      <c r="E45" s="158"/>
      <c r="F45" s="158"/>
      <c r="G45" s="158"/>
      <c r="H45" s="158"/>
      <c r="I45" s="158"/>
      <c r="J45" s="159"/>
    </row>
    <row r="46" spans="1:12" ht="24.95" customHeight="1" x14ac:dyDescent="0.4">
      <c r="A46" s="52"/>
      <c r="B46" s="140" t="s">
        <v>135</v>
      </c>
      <c r="C46" s="141"/>
      <c r="D46" s="141"/>
      <c r="E46" s="141"/>
      <c r="F46" s="141"/>
      <c r="G46" s="141"/>
      <c r="H46" s="141"/>
      <c r="I46" s="80"/>
      <c r="J46" s="79"/>
      <c r="K46" s="12" t="s">
        <v>5</v>
      </c>
      <c r="L46" s="56" t="str">
        <f>IF(AND(OR(H37="○",H38="○"),B47=""),"必須項目が未回答です","")</f>
        <v/>
      </c>
    </row>
    <row r="47" spans="1:12" x14ac:dyDescent="0.4">
      <c r="A47" s="52"/>
      <c r="B47" s="111"/>
      <c r="C47" s="112"/>
      <c r="D47" s="112"/>
      <c r="E47" s="112"/>
      <c r="F47" s="112"/>
      <c r="G47" s="112"/>
      <c r="H47" s="112"/>
      <c r="I47" s="112"/>
      <c r="J47" s="113"/>
      <c r="L47" s="56"/>
    </row>
    <row r="48" spans="1:12" x14ac:dyDescent="0.4">
      <c r="A48" s="52"/>
      <c r="B48" s="114"/>
      <c r="C48" s="115"/>
      <c r="D48" s="115"/>
      <c r="E48" s="115"/>
      <c r="F48" s="115"/>
      <c r="G48" s="115"/>
      <c r="H48" s="115"/>
      <c r="I48" s="115"/>
      <c r="J48" s="116"/>
    </row>
    <row r="49" spans="1:13" x14ac:dyDescent="0.4">
      <c r="A49" s="52"/>
      <c r="B49" s="114"/>
      <c r="C49" s="115"/>
      <c r="D49" s="115"/>
      <c r="E49" s="115"/>
      <c r="F49" s="115"/>
      <c r="G49" s="115"/>
      <c r="H49" s="115"/>
      <c r="I49" s="115"/>
      <c r="J49" s="116"/>
    </row>
    <row r="50" spans="1:13" x14ac:dyDescent="0.4">
      <c r="A50" s="52"/>
      <c r="B50" s="114"/>
      <c r="C50" s="115"/>
      <c r="D50" s="115"/>
      <c r="E50" s="115"/>
      <c r="F50" s="115"/>
      <c r="G50" s="115"/>
      <c r="H50" s="115"/>
      <c r="I50" s="115"/>
      <c r="J50" s="116"/>
    </row>
    <row r="51" spans="1:13" x14ac:dyDescent="0.4">
      <c r="A51" s="44"/>
      <c r="B51" s="118"/>
      <c r="C51" s="119"/>
      <c r="D51" s="119"/>
      <c r="E51" s="119"/>
      <c r="F51" s="119"/>
      <c r="G51" s="119"/>
      <c r="H51" s="119"/>
      <c r="I51" s="119"/>
      <c r="J51" s="120"/>
    </row>
    <row r="52" spans="1:13" x14ac:dyDescent="0.4">
      <c r="A52" s="58"/>
      <c r="B52" s="59"/>
      <c r="C52" s="60"/>
      <c r="D52" s="61"/>
      <c r="E52" s="61"/>
      <c r="F52" s="61"/>
      <c r="G52" s="61"/>
      <c r="H52" s="61"/>
      <c r="I52" s="61"/>
      <c r="J52" s="61"/>
      <c r="K52" s="62"/>
      <c r="L52" s="62"/>
    </row>
    <row r="53" spans="1:13" ht="24.95" customHeight="1" x14ac:dyDescent="0.4">
      <c r="A53" s="88" t="s">
        <v>118</v>
      </c>
      <c r="B53" s="43" t="s">
        <v>136</v>
      </c>
      <c r="C53" s="18"/>
      <c r="D53" s="18"/>
      <c r="E53" s="18"/>
      <c r="F53" s="18"/>
      <c r="G53" s="18"/>
      <c r="H53" s="18"/>
      <c r="I53" s="18"/>
      <c r="J53" s="19"/>
    </row>
    <row r="54" spans="1:13" ht="24.95" customHeight="1" x14ac:dyDescent="0.4">
      <c r="A54" s="53"/>
      <c r="B54" s="81" t="s">
        <v>103</v>
      </c>
      <c r="C54" s="64"/>
      <c r="D54" s="64"/>
      <c r="E54" s="64"/>
      <c r="F54" s="64"/>
      <c r="G54" s="64"/>
      <c r="H54" s="64"/>
      <c r="I54" s="64"/>
      <c r="J54" s="20"/>
    </row>
    <row r="55" spans="1:13" ht="48" x14ac:dyDescent="0.4">
      <c r="A55" s="92"/>
      <c r="B55" s="1"/>
      <c r="C55" s="2"/>
      <c r="D55" s="2"/>
      <c r="E55" s="2"/>
      <c r="F55" s="2"/>
      <c r="G55" s="5"/>
      <c r="H55" s="100" t="s">
        <v>99</v>
      </c>
      <c r="I55" s="98" t="s">
        <v>100</v>
      </c>
      <c r="J55" s="98" t="s">
        <v>91</v>
      </c>
    </row>
    <row r="56" spans="1:13" ht="35.1" customHeight="1" x14ac:dyDescent="0.4">
      <c r="A56" s="53"/>
      <c r="B56" s="91">
        <v>1</v>
      </c>
      <c r="C56" s="9" t="s">
        <v>54</v>
      </c>
      <c r="D56" s="18"/>
      <c r="E56" s="18"/>
      <c r="F56" s="18"/>
      <c r="G56" s="18"/>
      <c r="H56" s="16"/>
      <c r="I56" s="16"/>
      <c r="J56" s="16"/>
      <c r="K56" s="12" t="s">
        <v>181</v>
      </c>
      <c r="L56" s="56" t="str">
        <f>IF(AND($H56="",$I56="",$J56=""),"いずれか１つ選択してください","")</f>
        <v>いずれか１つ選択してください</v>
      </c>
    </row>
    <row r="57" spans="1:13" ht="35.1" customHeight="1" x14ac:dyDescent="0.4">
      <c r="A57" s="53"/>
      <c r="B57" s="14">
        <v>2</v>
      </c>
      <c r="C57" s="4" t="s">
        <v>55</v>
      </c>
      <c r="D57" s="2"/>
      <c r="E57" s="2"/>
      <c r="F57" s="2"/>
      <c r="G57" s="2"/>
      <c r="H57" s="16"/>
      <c r="I57" s="16"/>
      <c r="J57" s="16"/>
      <c r="L57" s="56" t="str">
        <f t="shared" ref="L57:L63" si="1">IF(AND($H57="",$I57="",$J57=""),"いずれか１つ選択してください","")</f>
        <v>いずれか１つ選択してください</v>
      </c>
      <c r="M57" s="12" t="s">
        <v>102</v>
      </c>
    </row>
    <row r="58" spans="1:13" ht="35.1" customHeight="1" x14ac:dyDescent="0.4">
      <c r="A58" s="53"/>
      <c r="B58" s="91">
        <v>3</v>
      </c>
      <c r="C58" s="9" t="s">
        <v>56</v>
      </c>
      <c r="D58" s="18"/>
      <c r="E58" s="18"/>
      <c r="F58" s="18"/>
      <c r="G58" s="18"/>
      <c r="H58" s="16"/>
      <c r="I58" s="16"/>
      <c r="J58" s="16"/>
      <c r="L58" s="56" t="str">
        <f t="shared" si="1"/>
        <v>いずれか１つ選択してください</v>
      </c>
    </row>
    <row r="59" spans="1:13" ht="35.1" customHeight="1" x14ac:dyDescent="0.4">
      <c r="A59" s="53"/>
      <c r="B59" s="14">
        <v>4</v>
      </c>
      <c r="C59" s="4" t="s">
        <v>57</v>
      </c>
      <c r="D59" s="2"/>
      <c r="E59" s="2"/>
      <c r="F59" s="2"/>
      <c r="G59" s="2"/>
      <c r="H59" s="16"/>
      <c r="I59" s="16"/>
      <c r="J59" s="16"/>
      <c r="L59" s="56" t="str">
        <f t="shared" si="1"/>
        <v>いずれか１つ選択してください</v>
      </c>
    </row>
    <row r="60" spans="1:13" ht="35.1" customHeight="1" x14ac:dyDescent="0.4">
      <c r="A60" s="53"/>
      <c r="B60" s="91">
        <v>5</v>
      </c>
      <c r="C60" s="4" t="s">
        <v>58</v>
      </c>
      <c r="D60" s="2"/>
      <c r="E60" s="2"/>
      <c r="F60" s="2"/>
      <c r="G60" s="2"/>
      <c r="H60" s="16"/>
      <c r="I60" s="16"/>
      <c r="J60" s="16"/>
      <c r="L60" s="56" t="str">
        <f t="shared" si="1"/>
        <v>いずれか１つ選択してください</v>
      </c>
    </row>
    <row r="61" spans="1:13" ht="35.1" customHeight="1" x14ac:dyDescent="0.4">
      <c r="A61" s="53"/>
      <c r="B61" s="91">
        <v>6</v>
      </c>
      <c r="C61" s="4" t="s">
        <v>59</v>
      </c>
      <c r="D61" s="2"/>
      <c r="E61" s="2"/>
      <c r="F61" s="2"/>
      <c r="G61" s="2"/>
      <c r="H61" s="16"/>
      <c r="I61" s="16"/>
      <c r="J61" s="16"/>
      <c r="L61" s="56" t="str">
        <f t="shared" si="1"/>
        <v>いずれか１つ選択してください</v>
      </c>
    </row>
    <row r="62" spans="1:13" ht="35.1" customHeight="1" x14ac:dyDescent="0.4">
      <c r="A62" s="53"/>
      <c r="B62" s="91">
        <v>7</v>
      </c>
      <c r="C62" s="4" t="s">
        <v>60</v>
      </c>
      <c r="D62" s="2"/>
      <c r="E62" s="2"/>
      <c r="F62" s="2"/>
      <c r="G62" s="2"/>
      <c r="H62" s="16"/>
      <c r="I62" s="16"/>
      <c r="J62" s="16"/>
      <c r="L62" s="56" t="str">
        <f t="shared" si="1"/>
        <v>いずれか１つ選択してください</v>
      </c>
    </row>
    <row r="63" spans="1:13" ht="54" customHeight="1" x14ac:dyDescent="0.4">
      <c r="A63" s="89"/>
      <c r="B63" s="14">
        <v>8</v>
      </c>
      <c r="C63" s="153" t="s">
        <v>90</v>
      </c>
      <c r="D63" s="154"/>
      <c r="E63" s="154"/>
      <c r="F63" s="154"/>
      <c r="G63" s="2"/>
      <c r="H63" s="16"/>
      <c r="I63" s="16"/>
      <c r="J63" s="16"/>
      <c r="L63" s="56" t="str">
        <f t="shared" si="1"/>
        <v>いずれか１つ選択してください</v>
      </c>
    </row>
    <row r="64" spans="1:13" x14ac:dyDescent="0.4">
      <c r="A64" s="54"/>
      <c r="B64" s="32"/>
      <c r="C64" s="41"/>
      <c r="D64" s="41"/>
      <c r="E64" s="41"/>
      <c r="F64" s="41"/>
      <c r="G64" s="41"/>
      <c r="H64" s="41"/>
      <c r="I64" s="41"/>
      <c r="J64" s="41"/>
    </row>
    <row r="65" spans="1:12" x14ac:dyDescent="0.4">
      <c r="A65" s="54"/>
      <c r="B65" s="32"/>
      <c r="C65" s="7"/>
      <c r="D65" s="40"/>
      <c r="E65" s="40"/>
      <c r="F65" s="40"/>
      <c r="G65" s="40"/>
      <c r="H65" s="40"/>
      <c r="I65" s="40"/>
      <c r="J65" s="40"/>
    </row>
    <row r="66" spans="1:12" ht="50.1" customHeight="1" x14ac:dyDescent="0.4">
      <c r="A66" s="88" t="s">
        <v>119</v>
      </c>
      <c r="B66" s="142" t="s">
        <v>137</v>
      </c>
      <c r="C66" s="143"/>
      <c r="D66" s="143"/>
      <c r="E66" s="143"/>
      <c r="F66" s="143"/>
      <c r="G66" s="143"/>
      <c r="H66" s="143"/>
      <c r="I66" s="78"/>
      <c r="J66" s="19"/>
    </row>
    <row r="67" spans="1:12" ht="35.1" customHeight="1" x14ac:dyDescent="0.4">
      <c r="A67" s="53"/>
      <c r="B67" s="77"/>
      <c r="C67" s="78"/>
      <c r="D67" s="78"/>
      <c r="E67" s="78"/>
      <c r="F67" s="78"/>
      <c r="G67" s="78"/>
      <c r="H67" s="98" t="s">
        <v>92</v>
      </c>
      <c r="I67" s="98" t="s">
        <v>93</v>
      </c>
      <c r="J67" s="99" t="s">
        <v>94</v>
      </c>
    </row>
    <row r="68" spans="1:12" ht="35.1" customHeight="1" x14ac:dyDescent="0.4">
      <c r="A68" s="53"/>
      <c r="B68" s="14">
        <v>1</v>
      </c>
      <c r="C68" s="4" t="s">
        <v>61</v>
      </c>
      <c r="D68" s="2"/>
      <c r="E68" s="2"/>
      <c r="F68" s="2"/>
      <c r="G68" s="2"/>
      <c r="H68" s="16"/>
      <c r="I68" s="16"/>
      <c r="J68" s="16"/>
      <c r="K68" s="12" t="s">
        <v>182</v>
      </c>
      <c r="L68" s="56" t="str">
        <f>IF(AND($H68="",$I68="",$J68=""),"いずれか１つ選択してください","")</f>
        <v>いずれか１つ選択してください</v>
      </c>
    </row>
    <row r="69" spans="1:12" ht="35.1" customHeight="1" x14ac:dyDescent="0.4">
      <c r="A69" s="53"/>
      <c r="B69" s="15">
        <v>2</v>
      </c>
      <c r="C69" s="7" t="s">
        <v>62</v>
      </c>
      <c r="H69" s="16"/>
      <c r="I69" s="16"/>
      <c r="J69" s="16"/>
      <c r="L69" s="56" t="str">
        <f t="shared" ref="L69:L72" si="2">IF(AND($H69="",$I69="",$J69=""),"いずれか１つ選択してください","")</f>
        <v>いずれか１つ選択してください</v>
      </c>
    </row>
    <row r="70" spans="1:12" ht="35.1" customHeight="1" x14ac:dyDescent="0.4">
      <c r="A70" s="53"/>
      <c r="B70" s="22">
        <v>3</v>
      </c>
      <c r="C70" s="23" t="s">
        <v>63</v>
      </c>
      <c r="D70" s="18"/>
      <c r="E70" s="18"/>
      <c r="F70" s="18"/>
      <c r="G70" s="18"/>
      <c r="H70" s="16"/>
      <c r="I70" s="16"/>
      <c r="J70" s="16"/>
      <c r="L70" s="56" t="str">
        <f t="shared" si="2"/>
        <v>いずれか１つ選択してください</v>
      </c>
    </row>
    <row r="71" spans="1:12" ht="35.1" customHeight="1" x14ac:dyDescent="0.4">
      <c r="A71" s="53"/>
      <c r="B71" s="22">
        <v>4</v>
      </c>
      <c r="C71" s="25" t="s">
        <v>64</v>
      </c>
      <c r="D71" s="2"/>
      <c r="E71" s="2"/>
      <c r="F71" s="2"/>
      <c r="G71" s="2"/>
      <c r="H71" s="16"/>
      <c r="I71" s="16"/>
      <c r="J71" s="16"/>
      <c r="L71" s="56" t="str">
        <f t="shared" si="2"/>
        <v>いずれか１つ選択してください</v>
      </c>
    </row>
    <row r="72" spans="1:12" ht="35.1" customHeight="1" x14ac:dyDescent="0.4">
      <c r="A72" s="53"/>
      <c r="B72" s="26">
        <v>5</v>
      </c>
      <c r="C72" s="24" t="s">
        <v>65</v>
      </c>
      <c r="H72" s="16"/>
      <c r="I72" s="16"/>
      <c r="J72" s="16"/>
      <c r="L72" s="56" t="str">
        <f t="shared" si="2"/>
        <v>いずれか１つ選択してください</v>
      </c>
    </row>
    <row r="73" spans="1:12" ht="35.1" customHeight="1" x14ac:dyDescent="0.4">
      <c r="A73" s="89"/>
      <c r="B73" s="22">
        <v>6</v>
      </c>
      <c r="C73" s="25" t="s">
        <v>66</v>
      </c>
      <c r="D73" s="2"/>
      <c r="E73" s="2"/>
      <c r="F73" s="2"/>
      <c r="G73" s="2"/>
      <c r="H73" s="16"/>
      <c r="I73" s="16"/>
      <c r="J73" s="16"/>
      <c r="L73" s="56" t="str">
        <f>IF(AND($H73="",$I73="",$J73=""),"いずれか１つ選択してください","")</f>
        <v>いずれか１つ選択してください</v>
      </c>
    </row>
    <row r="74" spans="1:12" x14ac:dyDescent="0.4">
      <c r="A74" s="46"/>
      <c r="L74" s="56"/>
    </row>
    <row r="75" spans="1:12" x14ac:dyDescent="0.4">
      <c r="A75" s="46"/>
      <c r="L75" s="56"/>
    </row>
    <row r="76" spans="1:12" ht="35.25" customHeight="1" x14ac:dyDescent="0.4">
      <c r="A76" s="47" t="s">
        <v>6</v>
      </c>
      <c r="B76" s="157" t="s">
        <v>142</v>
      </c>
      <c r="C76" s="158"/>
      <c r="D76" s="158"/>
      <c r="E76" s="158"/>
      <c r="F76" s="158"/>
      <c r="G76" s="158"/>
      <c r="H76" s="158"/>
      <c r="I76" s="158"/>
      <c r="J76" s="159"/>
    </row>
    <row r="77" spans="1:12" x14ac:dyDescent="0.4">
      <c r="A77" s="52"/>
      <c r="B77" s="111"/>
      <c r="C77" s="112"/>
      <c r="D77" s="112"/>
      <c r="E77" s="112"/>
      <c r="F77" s="112"/>
      <c r="G77" s="112"/>
      <c r="H77" s="112"/>
      <c r="I77" s="112"/>
      <c r="J77" s="113"/>
    </row>
    <row r="78" spans="1:12" x14ac:dyDescent="0.4">
      <c r="A78" s="52"/>
      <c r="B78" s="114"/>
      <c r="C78" s="115"/>
      <c r="D78" s="115"/>
      <c r="E78" s="115"/>
      <c r="F78" s="115"/>
      <c r="G78" s="115"/>
      <c r="H78" s="115"/>
      <c r="I78" s="115"/>
      <c r="J78" s="116"/>
    </row>
    <row r="79" spans="1:12" x14ac:dyDescent="0.4">
      <c r="A79" s="52"/>
      <c r="B79" s="114"/>
      <c r="C79" s="117"/>
      <c r="D79" s="117"/>
      <c r="E79" s="117"/>
      <c r="F79" s="117"/>
      <c r="G79" s="117"/>
      <c r="H79" s="117"/>
      <c r="I79" s="117"/>
      <c r="J79" s="116"/>
    </row>
    <row r="80" spans="1:12" x14ac:dyDescent="0.4">
      <c r="A80" s="52"/>
      <c r="B80" s="114"/>
      <c r="C80" s="117"/>
      <c r="D80" s="117"/>
      <c r="E80" s="117"/>
      <c r="F80" s="117"/>
      <c r="G80" s="117"/>
      <c r="H80" s="117"/>
      <c r="I80" s="117"/>
      <c r="J80" s="116"/>
    </row>
    <row r="81" spans="1:16" x14ac:dyDescent="0.4">
      <c r="A81" s="44"/>
      <c r="B81" s="118"/>
      <c r="C81" s="119"/>
      <c r="D81" s="119"/>
      <c r="E81" s="119"/>
      <c r="F81" s="119"/>
      <c r="G81" s="119"/>
      <c r="H81" s="119"/>
      <c r="I81" s="119"/>
      <c r="J81" s="120"/>
    </row>
    <row r="82" spans="1:16" x14ac:dyDescent="0.4">
      <c r="A82" s="46"/>
    </row>
    <row r="83" spans="1:16" x14ac:dyDescent="0.4">
      <c r="A83" s="46"/>
    </row>
    <row r="84" spans="1:16" ht="50.1" customHeight="1" x14ac:dyDescent="0.4">
      <c r="A84" s="47" t="s">
        <v>120</v>
      </c>
      <c r="B84" s="148" t="s">
        <v>140</v>
      </c>
      <c r="C84" s="149"/>
      <c r="D84" s="149"/>
      <c r="E84" s="149"/>
      <c r="F84" s="149"/>
      <c r="G84" s="149"/>
      <c r="H84" s="149"/>
      <c r="I84" s="149"/>
      <c r="J84" s="150"/>
    </row>
    <row r="85" spans="1:16" ht="53.25" customHeight="1" x14ac:dyDescent="0.4">
      <c r="A85" s="52"/>
      <c r="B85" s="137" t="s">
        <v>105</v>
      </c>
      <c r="C85" s="138"/>
      <c r="D85" s="138"/>
      <c r="E85" s="138"/>
      <c r="F85" s="138"/>
      <c r="G85" s="138"/>
      <c r="H85" s="138"/>
      <c r="I85" s="138"/>
      <c r="J85" s="139"/>
    </row>
    <row r="86" spans="1:16" ht="35.1" customHeight="1" x14ac:dyDescent="0.4">
      <c r="A86" s="52"/>
      <c r="B86" s="6">
        <v>1</v>
      </c>
      <c r="C86" s="151" t="s">
        <v>95</v>
      </c>
      <c r="D86" s="152"/>
      <c r="E86" s="152"/>
      <c r="F86" s="152"/>
      <c r="G86" s="18"/>
      <c r="H86" s="18"/>
      <c r="I86" s="132"/>
      <c r="J86" s="133"/>
      <c r="K86" s="12" t="s">
        <v>183</v>
      </c>
      <c r="L86" s="191" t="str">
        <f>IF($I86="","いずれか１つ選択してください","")</f>
        <v>いずれか１つ選択してください</v>
      </c>
      <c r="P86" s="12" t="s">
        <v>69</v>
      </c>
    </row>
    <row r="87" spans="1:16" ht="35.1" customHeight="1" x14ac:dyDescent="0.4">
      <c r="A87" s="52"/>
      <c r="B87" s="6">
        <v>2</v>
      </c>
      <c r="C87" s="67" t="s">
        <v>96</v>
      </c>
      <c r="D87" s="18"/>
      <c r="E87" s="18"/>
      <c r="F87" s="18"/>
      <c r="G87" s="18"/>
      <c r="H87" s="18"/>
      <c r="I87" s="132"/>
      <c r="J87" s="133"/>
      <c r="L87" s="191" t="str">
        <f>IF($I87="","いずれか１つ選択してください","")</f>
        <v>いずれか１つ選択してください</v>
      </c>
      <c r="P87" s="12" t="s">
        <v>73</v>
      </c>
    </row>
    <row r="88" spans="1:16" ht="35.1" customHeight="1" x14ac:dyDescent="0.4">
      <c r="A88" s="52"/>
      <c r="B88" s="17">
        <v>3</v>
      </c>
      <c r="C88" s="1" t="s">
        <v>68</v>
      </c>
      <c r="D88" s="2"/>
      <c r="E88" s="2"/>
      <c r="F88" s="2"/>
      <c r="G88" s="2"/>
      <c r="H88" s="5"/>
      <c r="I88" s="132"/>
      <c r="J88" s="133"/>
      <c r="L88" s="191" t="str">
        <f>IF($I88="","いずれか１つ選択してください","")</f>
        <v>いずれか１つ選択してください</v>
      </c>
      <c r="P88" s="12" t="s">
        <v>70</v>
      </c>
    </row>
    <row r="89" spans="1:16" ht="35.1" customHeight="1" x14ac:dyDescent="0.4">
      <c r="A89" s="44"/>
      <c r="B89" s="17">
        <v>4</v>
      </c>
      <c r="C89" s="21" t="s">
        <v>104</v>
      </c>
      <c r="D89" s="13"/>
      <c r="E89" s="13"/>
      <c r="F89" s="13"/>
      <c r="G89" s="13"/>
      <c r="H89" s="13"/>
      <c r="I89" s="132"/>
      <c r="J89" s="133"/>
      <c r="L89" s="191" t="str">
        <f>IF($I89="","いずれか１つ選択してください","")</f>
        <v>いずれか１つ選択してください</v>
      </c>
      <c r="P89" s="12" t="s">
        <v>71</v>
      </c>
    </row>
    <row r="90" spans="1:16" s="62" customFormat="1" x14ac:dyDescent="0.4">
      <c r="A90" s="68"/>
      <c r="B90" s="66"/>
      <c r="C90" s="69"/>
      <c r="D90" s="69"/>
      <c r="E90" s="69"/>
      <c r="F90" s="69"/>
      <c r="G90" s="69"/>
      <c r="H90" s="69"/>
      <c r="I90" s="69"/>
      <c r="J90" s="66"/>
      <c r="P90" s="12" t="s">
        <v>72</v>
      </c>
    </row>
    <row r="91" spans="1:16" x14ac:dyDescent="0.4">
      <c r="A91" s="46"/>
    </row>
    <row r="92" spans="1:16" ht="50.1" customHeight="1" x14ac:dyDescent="0.4">
      <c r="A92" s="47" t="s">
        <v>121</v>
      </c>
      <c r="B92" s="121" t="s">
        <v>122</v>
      </c>
      <c r="C92" s="122"/>
      <c r="D92" s="122"/>
      <c r="E92" s="122"/>
      <c r="F92" s="122"/>
      <c r="G92" s="122"/>
      <c r="H92" s="122"/>
      <c r="I92" s="122"/>
      <c r="J92" s="123"/>
    </row>
    <row r="93" spans="1:16" ht="35.1" customHeight="1" x14ac:dyDescent="0.4">
      <c r="A93" s="52"/>
      <c r="B93" s="35">
        <v>1</v>
      </c>
      <c r="C93" s="12" t="s">
        <v>7</v>
      </c>
      <c r="I93" s="16"/>
      <c r="J93" s="134"/>
      <c r="K93" s="12" t="s">
        <v>184</v>
      </c>
      <c r="L93" s="191" t="str" cm="1">
        <f t="array" ref="L93">IF(AND(I93:I95="",D96=""),"いずれか１つ選択してください","")</f>
        <v>いずれか１つ選択してください</v>
      </c>
    </row>
    <row r="94" spans="1:16" ht="35.1" customHeight="1" x14ac:dyDescent="0.4">
      <c r="A94" s="52"/>
      <c r="B94" s="33">
        <v>2</v>
      </c>
      <c r="C94" s="1" t="s">
        <v>8</v>
      </c>
      <c r="D94" s="2"/>
      <c r="E94" s="2"/>
      <c r="F94" s="2"/>
      <c r="G94" s="2"/>
      <c r="H94" s="2"/>
      <c r="I94" s="16"/>
      <c r="J94" s="135"/>
    </row>
    <row r="95" spans="1:16" ht="35.1" customHeight="1" x14ac:dyDescent="0.4">
      <c r="A95" s="52"/>
      <c r="B95" s="33">
        <v>3</v>
      </c>
      <c r="C95" s="1" t="s">
        <v>9</v>
      </c>
      <c r="D95" s="2"/>
      <c r="E95" s="2"/>
      <c r="F95" s="2"/>
      <c r="G95" s="2"/>
      <c r="H95" s="2"/>
      <c r="I95" s="16"/>
      <c r="J95" s="136"/>
    </row>
    <row r="96" spans="1:16" ht="69.95" customHeight="1" x14ac:dyDescent="0.4">
      <c r="A96" s="44"/>
      <c r="B96" s="34">
        <v>4</v>
      </c>
      <c r="C96" s="13" t="s">
        <v>4</v>
      </c>
      <c r="D96" s="145"/>
      <c r="E96" s="146"/>
      <c r="F96" s="146"/>
      <c r="G96" s="146"/>
      <c r="H96" s="146"/>
      <c r="I96" s="146"/>
      <c r="J96" s="147"/>
    </row>
    <row r="97" spans="1:16" x14ac:dyDescent="0.4">
      <c r="A97" s="58"/>
      <c r="B97" s="59"/>
      <c r="C97" s="69"/>
      <c r="D97" s="70"/>
      <c r="E97" s="70"/>
      <c r="F97" s="70"/>
      <c r="G97" s="70"/>
      <c r="H97" s="70"/>
      <c r="I97" s="70"/>
      <c r="J97" s="70"/>
      <c r="K97" s="62"/>
    </row>
    <row r="98" spans="1:16" x14ac:dyDescent="0.4">
      <c r="A98" s="46"/>
    </row>
    <row r="99" spans="1:16" ht="50.1" customHeight="1" x14ac:dyDescent="0.4">
      <c r="A99" s="47" t="s">
        <v>123</v>
      </c>
      <c r="B99" s="148" t="s">
        <v>141</v>
      </c>
      <c r="C99" s="166"/>
      <c r="D99" s="166"/>
      <c r="E99" s="166"/>
      <c r="F99" s="166"/>
      <c r="G99" s="166"/>
      <c r="H99" s="166"/>
      <c r="I99" s="166"/>
      <c r="J99" s="167"/>
    </row>
    <row r="100" spans="1:16" ht="35.1" customHeight="1" x14ac:dyDescent="0.4">
      <c r="A100" s="52"/>
      <c r="B100" s="6">
        <v>1</v>
      </c>
      <c r="C100" s="1" t="s">
        <v>107</v>
      </c>
      <c r="D100" s="2"/>
      <c r="E100" s="2"/>
      <c r="F100" s="2"/>
      <c r="G100" s="2"/>
      <c r="H100" s="63"/>
      <c r="I100" s="16"/>
      <c r="J100" s="134"/>
      <c r="K100" s="12" t="s">
        <v>185</v>
      </c>
      <c r="L100" s="191" t="str" cm="1">
        <f t="array" ref="L100">IF(AND(I100:I108="",D109=""),"必須項目が未回答です","")</f>
        <v>必須項目が未回答です</v>
      </c>
    </row>
    <row r="101" spans="1:16" ht="35.1" customHeight="1" x14ac:dyDescent="0.4">
      <c r="A101" s="52"/>
      <c r="B101" s="6">
        <v>2</v>
      </c>
      <c r="C101" s="67" t="s">
        <v>74</v>
      </c>
      <c r="D101" s="18"/>
      <c r="E101" s="18"/>
      <c r="F101" s="18"/>
      <c r="G101" s="18"/>
      <c r="H101" s="74"/>
      <c r="I101" s="16"/>
      <c r="J101" s="135"/>
      <c r="P101" s="12" t="s">
        <v>80</v>
      </c>
    </row>
    <row r="102" spans="1:16" ht="35.1" customHeight="1" x14ac:dyDescent="0.4">
      <c r="A102" s="52"/>
      <c r="B102" s="6">
        <v>3</v>
      </c>
      <c r="C102" s="67" t="s">
        <v>149</v>
      </c>
      <c r="D102" s="18"/>
      <c r="E102" s="18"/>
      <c r="F102" s="18"/>
      <c r="G102" s="18"/>
      <c r="H102" s="74"/>
      <c r="I102" s="16"/>
      <c r="J102" s="135"/>
    </row>
    <row r="103" spans="1:16" ht="35.1" customHeight="1" x14ac:dyDescent="0.4">
      <c r="A103" s="52"/>
      <c r="B103" s="6">
        <v>4</v>
      </c>
      <c r="C103" s="67" t="s">
        <v>75</v>
      </c>
      <c r="D103" s="18"/>
      <c r="E103" s="18"/>
      <c r="F103" s="18"/>
      <c r="G103" s="18"/>
      <c r="H103" s="74"/>
      <c r="I103" s="16"/>
      <c r="J103" s="135"/>
    </row>
    <row r="104" spans="1:16" ht="35.1" customHeight="1" x14ac:dyDescent="0.4">
      <c r="A104" s="52"/>
      <c r="B104" s="6">
        <v>5</v>
      </c>
      <c r="C104" s="1" t="s">
        <v>76</v>
      </c>
      <c r="D104" s="2"/>
      <c r="E104" s="2"/>
      <c r="F104" s="2"/>
      <c r="G104" s="2"/>
      <c r="H104" s="63"/>
      <c r="I104" s="16"/>
      <c r="J104" s="135"/>
    </row>
    <row r="105" spans="1:16" ht="35.1" customHeight="1" x14ac:dyDescent="0.4">
      <c r="A105" s="52"/>
      <c r="B105" s="6">
        <v>6</v>
      </c>
      <c r="C105" s="1" t="s">
        <v>131</v>
      </c>
      <c r="D105" s="2"/>
      <c r="E105" s="2"/>
      <c r="F105" s="2"/>
      <c r="G105" s="2"/>
      <c r="H105" s="63"/>
      <c r="I105" s="16"/>
      <c r="J105" s="135"/>
    </row>
    <row r="106" spans="1:16" ht="35.1" customHeight="1" x14ac:dyDescent="0.4">
      <c r="A106" s="52"/>
      <c r="B106" s="6">
        <v>7</v>
      </c>
      <c r="C106" s="1" t="s">
        <v>132</v>
      </c>
      <c r="D106" s="2"/>
      <c r="E106" s="2"/>
      <c r="F106" s="2"/>
      <c r="G106" s="2"/>
      <c r="H106" s="5"/>
      <c r="I106" s="16"/>
      <c r="J106" s="135"/>
    </row>
    <row r="107" spans="1:16" ht="35.1" customHeight="1" x14ac:dyDescent="0.4">
      <c r="A107" s="52"/>
      <c r="B107" s="6">
        <v>8</v>
      </c>
      <c r="C107" s="21" t="s">
        <v>77</v>
      </c>
      <c r="D107" s="13"/>
      <c r="E107" s="13"/>
      <c r="F107" s="13"/>
      <c r="G107" s="13"/>
      <c r="H107" s="65"/>
      <c r="I107" s="16"/>
      <c r="J107" s="135"/>
    </row>
    <row r="108" spans="1:16" ht="35.1" customHeight="1" x14ac:dyDescent="0.4">
      <c r="A108" s="52"/>
      <c r="B108" s="6">
        <v>9</v>
      </c>
      <c r="C108" s="21" t="s">
        <v>78</v>
      </c>
      <c r="D108" s="13"/>
      <c r="E108" s="13"/>
      <c r="F108" s="13"/>
      <c r="G108" s="13"/>
      <c r="H108" s="65"/>
      <c r="I108" s="16"/>
      <c r="J108" s="136"/>
    </row>
    <row r="109" spans="1:16" ht="50.1" customHeight="1" x14ac:dyDescent="0.4">
      <c r="A109" s="44"/>
      <c r="B109" s="17">
        <v>10</v>
      </c>
      <c r="C109" s="1" t="s">
        <v>79</v>
      </c>
      <c r="D109" s="145"/>
      <c r="E109" s="146"/>
      <c r="F109" s="146"/>
      <c r="G109" s="146"/>
      <c r="H109" s="146"/>
      <c r="I109" s="146"/>
      <c r="J109" s="147"/>
    </row>
    <row r="110" spans="1:16" x14ac:dyDescent="0.4">
      <c r="A110" s="58"/>
      <c r="B110" s="59"/>
      <c r="C110" s="64"/>
      <c r="D110" s="64"/>
      <c r="E110" s="64"/>
      <c r="F110" s="64"/>
      <c r="G110" s="64"/>
      <c r="H110" s="71"/>
      <c r="I110" s="71"/>
      <c r="J110" s="72"/>
    </row>
    <row r="111" spans="1:16" x14ac:dyDescent="0.4">
      <c r="A111" s="46"/>
    </row>
    <row r="112" spans="1:16" ht="50.1" customHeight="1" x14ac:dyDescent="0.4">
      <c r="A112" s="47" t="s">
        <v>124</v>
      </c>
      <c r="B112" s="148" t="s">
        <v>108</v>
      </c>
      <c r="C112" s="149"/>
      <c r="D112" s="149"/>
      <c r="E112" s="149"/>
      <c r="F112" s="149"/>
      <c r="G112" s="149"/>
      <c r="H112" s="149"/>
      <c r="I112" s="149"/>
      <c r="J112" s="150"/>
    </row>
    <row r="113" spans="1:17" ht="35.1" customHeight="1" x14ac:dyDescent="0.4">
      <c r="A113" s="52"/>
      <c r="B113" s="6">
        <v>1</v>
      </c>
      <c r="C113" s="1" t="s">
        <v>97</v>
      </c>
      <c r="D113" s="2"/>
      <c r="E113" s="5"/>
      <c r="F113" s="16"/>
      <c r="G113" s="105"/>
      <c r="H113" s="106"/>
      <c r="I113" s="106"/>
      <c r="J113" s="107"/>
      <c r="K113" s="12" t="s">
        <v>186</v>
      </c>
      <c r="L113" s="191" t="str">
        <f>IF(AND(F113="",F114=""),"いずれか１つ選択してください","")</f>
        <v>いずれか１つ選択してください</v>
      </c>
    </row>
    <row r="114" spans="1:17" ht="35.1" customHeight="1" x14ac:dyDescent="0.4">
      <c r="A114" s="44"/>
      <c r="B114" s="17">
        <v>2</v>
      </c>
      <c r="C114" s="1" t="s">
        <v>98</v>
      </c>
      <c r="D114" s="2"/>
      <c r="E114" s="5"/>
      <c r="F114" s="16"/>
      <c r="G114" s="108"/>
      <c r="H114" s="109"/>
      <c r="I114" s="109"/>
      <c r="J114" s="110"/>
      <c r="Q114" s="12" t="s">
        <v>80</v>
      </c>
    </row>
    <row r="115" spans="1:17" s="62" customFormat="1" x14ac:dyDescent="0.4">
      <c r="A115" s="68"/>
      <c r="B115" s="73"/>
      <c r="C115" s="73"/>
      <c r="D115" s="73"/>
      <c r="E115" s="73"/>
      <c r="F115" s="73"/>
      <c r="G115" s="73"/>
      <c r="H115" s="73"/>
      <c r="I115" s="73"/>
      <c r="J115" s="73"/>
    </row>
    <row r="116" spans="1:17" s="62" customFormat="1" x14ac:dyDescent="0.4">
      <c r="A116" s="68"/>
      <c r="B116" s="73"/>
      <c r="C116" s="73"/>
      <c r="D116" s="73"/>
      <c r="E116" s="73"/>
      <c r="F116" s="73"/>
      <c r="G116" s="73"/>
      <c r="H116" s="73"/>
      <c r="I116" s="73"/>
      <c r="J116" s="73"/>
    </row>
    <row r="117" spans="1:17" s="62" customFormat="1" ht="50.1" customHeight="1" x14ac:dyDescent="0.4">
      <c r="A117" s="43" t="s">
        <v>89</v>
      </c>
      <c r="B117" s="121" t="s">
        <v>133</v>
      </c>
      <c r="C117" s="122"/>
      <c r="D117" s="122"/>
      <c r="E117" s="122"/>
      <c r="F117" s="122"/>
      <c r="G117" s="122"/>
      <c r="H117" s="122"/>
      <c r="I117" s="122"/>
      <c r="J117" s="123"/>
    </row>
    <row r="118" spans="1:17" s="62" customFormat="1" x14ac:dyDescent="0.4">
      <c r="A118" s="48"/>
      <c r="B118" s="111"/>
      <c r="C118" s="112"/>
      <c r="D118" s="112"/>
      <c r="E118" s="112"/>
      <c r="F118" s="112"/>
      <c r="G118" s="112"/>
      <c r="H118" s="112"/>
      <c r="I118" s="112"/>
      <c r="J118" s="113"/>
    </row>
    <row r="119" spans="1:17" s="62" customFormat="1" x14ac:dyDescent="0.4">
      <c r="A119" s="48"/>
      <c r="B119" s="114"/>
      <c r="C119" s="115"/>
      <c r="D119" s="115"/>
      <c r="E119" s="115"/>
      <c r="F119" s="115"/>
      <c r="G119" s="115"/>
      <c r="H119" s="115"/>
      <c r="I119" s="115"/>
      <c r="J119" s="116"/>
    </row>
    <row r="120" spans="1:17" s="62" customFormat="1" x14ac:dyDescent="0.4">
      <c r="A120" s="48"/>
      <c r="B120" s="114"/>
      <c r="C120" s="117"/>
      <c r="D120" s="117"/>
      <c r="E120" s="117"/>
      <c r="F120" s="117"/>
      <c r="G120" s="117"/>
      <c r="H120" s="117"/>
      <c r="I120" s="117"/>
      <c r="J120" s="116"/>
    </row>
    <row r="121" spans="1:17" s="62" customFormat="1" x14ac:dyDescent="0.4">
      <c r="A121" s="48"/>
      <c r="B121" s="114"/>
      <c r="C121" s="117"/>
      <c r="D121" s="117"/>
      <c r="E121" s="117"/>
      <c r="F121" s="117"/>
      <c r="G121" s="117"/>
      <c r="H121" s="117"/>
      <c r="I121" s="117"/>
      <c r="J121" s="116"/>
    </row>
    <row r="122" spans="1:17" s="62" customFormat="1" x14ac:dyDescent="0.4">
      <c r="A122" s="48"/>
      <c r="B122" s="114"/>
      <c r="C122" s="117"/>
      <c r="D122" s="117"/>
      <c r="E122" s="117"/>
      <c r="F122" s="117"/>
      <c r="G122" s="117"/>
      <c r="H122" s="117"/>
      <c r="I122" s="117"/>
      <c r="J122" s="116"/>
    </row>
    <row r="123" spans="1:17" s="62" customFormat="1" x14ac:dyDescent="0.4">
      <c r="A123" s="49"/>
      <c r="B123" s="118"/>
      <c r="C123" s="119"/>
      <c r="D123" s="119"/>
      <c r="E123" s="119"/>
      <c r="F123" s="119"/>
      <c r="G123" s="119"/>
      <c r="H123" s="119"/>
      <c r="I123" s="119"/>
      <c r="J123" s="120"/>
    </row>
    <row r="124" spans="1:17" s="62" customFormat="1" x14ac:dyDescent="0.4">
      <c r="A124" s="68"/>
      <c r="B124" s="73"/>
      <c r="C124" s="73"/>
      <c r="D124" s="73"/>
      <c r="E124" s="73"/>
      <c r="F124" s="73"/>
      <c r="G124" s="73"/>
      <c r="H124" s="73"/>
      <c r="I124" s="73"/>
      <c r="J124" s="73"/>
    </row>
    <row r="125" spans="1:17" x14ac:dyDescent="0.4">
      <c r="A125" s="46"/>
    </row>
    <row r="126" spans="1:17" ht="50.1" customHeight="1" x14ac:dyDescent="0.4">
      <c r="A126" s="43" t="s">
        <v>109</v>
      </c>
      <c r="B126" s="121" t="s">
        <v>134</v>
      </c>
      <c r="C126" s="144"/>
      <c r="D126" s="144"/>
      <c r="E126" s="144"/>
      <c r="F126" s="144"/>
      <c r="G126" s="144"/>
      <c r="H126" s="144"/>
      <c r="I126" s="75"/>
      <c r="J126" s="5"/>
    </row>
    <row r="127" spans="1:17" x14ac:dyDescent="0.4">
      <c r="A127" s="48"/>
      <c r="B127" s="111"/>
      <c r="C127" s="112"/>
      <c r="D127" s="112"/>
      <c r="E127" s="112"/>
      <c r="F127" s="112"/>
      <c r="G127" s="112"/>
      <c r="H127" s="112"/>
      <c r="I127" s="112"/>
      <c r="J127" s="113"/>
    </row>
    <row r="128" spans="1:17" x14ac:dyDescent="0.4">
      <c r="A128" s="48"/>
      <c r="B128" s="114"/>
      <c r="C128" s="115"/>
      <c r="D128" s="115"/>
      <c r="E128" s="115"/>
      <c r="F128" s="115"/>
      <c r="G128" s="115"/>
      <c r="H128" s="115"/>
      <c r="I128" s="115"/>
      <c r="J128" s="116"/>
    </row>
    <row r="129" spans="1:10" x14ac:dyDescent="0.4">
      <c r="A129" s="48"/>
      <c r="B129" s="114"/>
      <c r="C129" s="117"/>
      <c r="D129" s="117"/>
      <c r="E129" s="117"/>
      <c r="F129" s="117"/>
      <c r="G129" s="117"/>
      <c r="H129" s="117"/>
      <c r="I129" s="117"/>
      <c r="J129" s="116"/>
    </row>
    <row r="130" spans="1:10" x14ac:dyDescent="0.4">
      <c r="A130" s="48"/>
      <c r="B130" s="114"/>
      <c r="C130" s="117"/>
      <c r="D130" s="117"/>
      <c r="E130" s="117"/>
      <c r="F130" s="117"/>
      <c r="G130" s="117"/>
      <c r="H130" s="117"/>
      <c r="I130" s="117"/>
      <c r="J130" s="116"/>
    </row>
    <row r="131" spans="1:10" x14ac:dyDescent="0.4">
      <c r="A131" s="48"/>
      <c r="B131" s="114"/>
      <c r="C131" s="117"/>
      <c r="D131" s="117"/>
      <c r="E131" s="117"/>
      <c r="F131" s="117"/>
      <c r="G131" s="117"/>
      <c r="H131" s="117"/>
      <c r="I131" s="117"/>
      <c r="J131" s="116"/>
    </row>
    <row r="132" spans="1:10" x14ac:dyDescent="0.4">
      <c r="A132" s="49"/>
      <c r="B132" s="118"/>
      <c r="C132" s="119"/>
      <c r="D132" s="119"/>
      <c r="E132" s="119"/>
      <c r="F132" s="119"/>
      <c r="G132" s="119"/>
      <c r="H132" s="119"/>
      <c r="I132" s="119"/>
      <c r="J132" s="120"/>
    </row>
    <row r="133" spans="1:10" x14ac:dyDescent="0.4">
      <c r="F133" s="165" t="s">
        <v>82</v>
      </c>
      <c r="G133" s="165"/>
      <c r="H133" s="165"/>
      <c r="I133" s="165"/>
      <c r="J133" s="165"/>
    </row>
  </sheetData>
  <mergeCells count="41">
    <mergeCell ref="F133:J133"/>
    <mergeCell ref="B36:J36"/>
    <mergeCell ref="D42:J42"/>
    <mergeCell ref="B127:J132"/>
    <mergeCell ref="B47:J51"/>
    <mergeCell ref="D96:J96"/>
    <mergeCell ref="B99:J99"/>
    <mergeCell ref="B76:J76"/>
    <mergeCell ref="B77:J81"/>
    <mergeCell ref="A1:J1"/>
    <mergeCell ref="B27:J27"/>
    <mergeCell ref="B45:J45"/>
    <mergeCell ref="D8:J8"/>
    <mergeCell ref="D9:J9"/>
    <mergeCell ref="D10:J10"/>
    <mergeCell ref="D11:J11"/>
    <mergeCell ref="D24:J24"/>
    <mergeCell ref="D33:J33"/>
    <mergeCell ref="B12:H12"/>
    <mergeCell ref="B126:H126"/>
    <mergeCell ref="D109:J109"/>
    <mergeCell ref="B112:J112"/>
    <mergeCell ref="C86:F86"/>
    <mergeCell ref="C63:F63"/>
    <mergeCell ref="B84:J84"/>
    <mergeCell ref="G113:J114"/>
    <mergeCell ref="B118:J123"/>
    <mergeCell ref="B117:J117"/>
    <mergeCell ref="B92:J92"/>
    <mergeCell ref="I13:J23"/>
    <mergeCell ref="I28:J32"/>
    <mergeCell ref="I37:J41"/>
    <mergeCell ref="I86:J86"/>
    <mergeCell ref="I87:J87"/>
    <mergeCell ref="I88:J88"/>
    <mergeCell ref="I89:J89"/>
    <mergeCell ref="J93:J95"/>
    <mergeCell ref="B85:J85"/>
    <mergeCell ref="J100:J108"/>
    <mergeCell ref="B46:H46"/>
    <mergeCell ref="B66:H66"/>
  </mergeCells>
  <phoneticPr fontId="3"/>
  <conditionalFormatting sqref="D8:J11">
    <cfRule type="cellIs" dxfId="5" priority="5" operator="notEqual">
      <formula>""</formula>
    </cfRule>
  </conditionalFormatting>
  <conditionalFormatting sqref="H13:H23 H28:H32 H37:H41 H56:J63 H68:J73 I93:I95 I100:I108 F113:F114">
    <cfRule type="cellIs" dxfId="4" priority="4" operator="equal">
      <formula>"○"</formula>
    </cfRule>
  </conditionalFormatting>
  <conditionalFormatting sqref="H30 H31 H32 D33">
    <cfRule type="expression" dxfId="3" priority="2">
      <formula>$H$29&lt;&gt;""</formula>
    </cfRule>
  </conditionalFormatting>
  <conditionalFormatting sqref="D24 D33 D42 B47 B77 I86:J89 D96 D109 B118 B127">
    <cfRule type="cellIs" dxfId="2" priority="1" operator="notEqual">
      <formula>""</formula>
    </cfRule>
  </conditionalFormatting>
  <dataValidations count="5">
    <dataValidation showDropDown="1" showInputMessage="1" showErrorMessage="1" sqref="J35" xr:uid="{47481CCF-2BAD-4519-B4CF-17E792D2F962}"/>
    <dataValidation type="list" allowBlank="1" showInputMessage="1" showErrorMessage="1" sqref="D64:J64" xr:uid="{E8E7B665-D6F2-45AC-9B2E-5189C4A696D5}">
      <formula1>"Ⅰ内容を知っている,Ⅱ内容は分からないが、聞いたことがある,Ⅲまったく知らない"</formula1>
    </dataValidation>
    <dataValidation type="list" allowBlank="1" showInputMessage="1" showErrorMessage="1" sqref="H13:H23 H28:H32 H37:H41 H56:J63 H68:J73 I93:I95 I100:I108 F113:F114" xr:uid="{6380EA40-A747-40DE-B63D-32A0063C6C36}">
      <formula1>"　,○"</formula1>
    </dataValidation>
    <dataValidation type="list" allowBlank="1" showInputMessage="1" showErrorMessage="1" sqref="I86:J89" xr:uid="{E9BF7F03-3583-4646-AC9B-AA09B1DEC1DA}">
      <formula1>$P$86:$P$90</formula1>
    </dataValidation>
    <dataValidation type="list" allowBlank="1" showInputMessage="1" showErrorMessage="1" sqref="J110" xr:uid="{BC8B79E7-C59F-4EA7-A2EB-58664FB1C844}">
      <formula1>$L$100:$L$109</formula1>
    </dataValidation>
  </dataValidations>
  <pageMargins left="0.70866141732283472" right="0.51181102362204722" top="0.55118110236220474" bottom="0.55118110236220474" header="0.31496062992125984" footer="0.31496062992125984"/>
  <pageSetup paperSize="9" scale="49" fitToHeight="0" orientation="portrait" r:id="rId1"/>
  <headerFooter>
    <oddFooter>&amp;C&amp;P</oddFooter>
  </headerFooter>
  <rowBreaks count="2" manualBreakCount="2">
    <brk id="51" max="9" man="1"/>
    <brk id="9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68D9-B939-4788-BF67-D4D8F67AE526}">
  <sheetPr>
    <pageSetUpPr fitToPage="1"/>
  </sheetPr>
  <dimension ref="A1:M133"/>
  <sheetViews>
    <sheetView view="pageBreakPreview" zoomScale="60" zoomScaleNormal="50" workbookViewId="0">
      <selection activeCell="D11" sqref="D11:J11"/>
    </sheetView>
  </sheetViews>
  <sheetFormatPr defaultColWidth="9" defaultRowHeight="25.5" x14ac:dyDescent="0.4"/>
  <cols>
    <col min="1" max="1" width="12.625" style="12" customWidth="1"/>
    <col min="2" max="2" width="10.875" style="12" customWidth="1"/>
    <col min="3" max="3" width="13.625" style="12" customWidth="1"/>
    <col min="4" max="4" width="5.875" style="12" customWidth="1"/>
    <col min="5" max="5" width="13.75" style="12" customWidth="1"/>
    <col min="6" max="6" width="19.125" style="12" customWidth="1"/>
    <col min="7" max="7" width="12.625" style="12" customWidth="1"/>
    <col min="8" max="10" width="25.625" style="12" customWidth="1"/>
    <col min="11" max="16384" width="9" style="12"/>
  </cols>
  <sheetData>
    <row r="1" spans="1:11" s="27" customFormat="1" ht="51.75" x14ac:dyDescent="0.4">
      <c r="A1" s="155" t="s">
        <v>34</v>
      </c>
      <c r="B1" s="155"/>
      <c r="C1" s="155"/>
      <c r="D1" s="155"/>
      <c r="E1" s="155"/>
      <c r="F1" s="155"/>
      <c r="G1" s="155"/>
      <c r="H1" s="155"/>
      <c r="I1" s="155"/>
      <c r="J1" s="155"/>
    </row>
    <row r="2" spans="1:11" s="27" customFormat="1" ht="21" customHeight="1" x14ac:dyDescent="0.4">
      <c r="A2" s="87"/>
      <c r="B2" s="87"/>
      <c r="C2" s="87"/>
      <c r="D2" s="87"/>
      <c r="E2" s="87"/>
      <c r="F2" s="87"/>
      <c r="G2" s="87"/>
      <c r="H2" s="87"/>
      <c r="I2" s="87"/>
      <c r="J2" s="87"/>
    </row>
    <row r="3" spans="1:11" x14ac:dyDescent="0.4">
      <c r="A3" s="12" t="s">
        <v>33</v>
      </c>
    </row>
    <row r="4" spans="1:11" x14ac:dyDescent="0.4">
      <c r="A4" s="12" t="s">
        <v>101</v>
      </c>
    </row>
    <row r="5" spans="1:11" x14ac:dyDescent="0.4">
      <c r="A5" s="56" t="s">
        <v>81</v>
      </c>
    </row>
    <row r="7" spans="1:11" x14ac:dyDescent="0.4">
      <c r="A7" s="46" t="s">
        <v>0</v>
      </c>
      <c r="J7" s="104" t="s">
        <v>126</v>
      </c>
    </row>
    <row r="8" spans="1:11" ht="35.1" customHeight="1" x14ac:dyDescent="0.4">
      <c r="A8" s="42" t="s">
        <v>111</v>
      </c>
      <c r="B8" s="42" t="s">
        <v>35</v>
      </c>
      <c r="C8" s="102"/>
      <c r="D8" s="145" t="s">
        <v>106</v>
      </c>
      <c r="E8" s="146"/>
      <c r="F8" s="146"/>
      <c r="G8" s="146"/>
      <c r="H8" s="146"/>
      <c r="I8" s="146"/>
      <c r="J8" s="147"/>
    </row>
    <row r="9" spans="1:11" ht="35.1" customHeight="1" x14ac:dyDescent="0.4">
      <c r="A9" s="43" t="s">
        <v>112</v>
      </c>
      <c r="B9" s="48" t="s">
        <v>127</v>
      </c>
      <c r="C9" s="101"/>
      <c r="D9" s="145" t="s">
        <v>128</v>
      </c>
      <c r="E9" s="146"/>
      <c r="F9" s="146"/>
      <c r="G9" s="146"/>
      <c r="H9" s="146"/>
      <c r="I9" s="146"/>
      <c r="J9" s="147"/>
    </row>
    <row r="10" spans="1:11" ht="35.1" customHeight="1" x14ac:dyDescent="0.4">
      <c r="A10" s="42" t="s">
        <v>113</v>
      </c>
      <c r="B10" s="42" t="s">
        <v>1</v>
      </c>
      <c r="C10" s="102"/>
      <c r="D10" s="145" t="s">
        <v>84</v>
      </c>
      <c r="E10" s="146"/>
      <c r="F10" s="146"/>
      <c r="G10" s="146"/>
      <c r="H10" s="146"/>
      <c r="I10" s="146"/>
      <c r="J10" s="147"/>
    </row>
    <row r="11" spans="1:11" ht="35.1" customHeight="1" x14ac:dyDescent="0.4">
      <c r="A11" s="45" t="s">
        <v>114</v>
      </c>
      <c r="B11" s="49" t="s">
        <v>2</v>
      </c>
      <c r="C11" s="103"/>
      <c r="D11" s="170" t="s">
        <v>85</v>
      </c>
      <c r="E11" s="171"/>
      <c r="F11" s="171"/>
      <c r="G11" s="171"/>
      <c r="H11" s="171"/>
      <c r="I11" s="171"/>
      <c r="J11" s="172"/>
    </row>
    <row r="12" spans="1:11" ht="35.1" customHeight="1" x14ac:dyDescent="0.4">
      <c r="A12" s="47" t="s">
        <v>115</v>
      </c>
      <c r="B12" s="121" t="s">
        <v>125</v>
      </c>
      <c r="C12" s="122"/>
      <c r="D12" s="122"/>
      <c r="E12" s="122"/>
      <c r="F12" s="122"/>
      <c r="G12" s="122"/>
      <c r="H12" s="122"/>
      <c r="I12" s="83"/>
      <c r="J12" s="39"/>
      <c r="K12" s="55"/>
    </row>
    <row r="13" spans="1:11" ht="30" customHeight="1" x14ac:dyDescent="0.4">
      <c r="A13" s="52"/>
      <c r="B13" s="38">
        <v>1</v>
      </c>
      <c r="C13" s="13" t="s">
        <v>36</v>
      </c>
      <c r="D13" s="13"/>
      <c r="E13" s="13"/>
      <c r="F13" s="13"/>
      <c r="G13" s="13"/>
      <c r="H13" s="16"/>
      <c r="I13" s="105"/>
      <c r="J13" s="107"/>
    </row>
    <row r="14" spans="1:11" ht="30" customHeight="1" x14ac:dyDescent="0.4">
      <c r="A14" s="48"/>
      <c r="B14" s="6">
        <v>2</v>
      </c>
      <c r="C14" s="18" t="s">
        <v>37</v>
      </c>
      <c r="D14" s="18"/>
      <c r="E14" s="18"/>
      <c r="F14" s="18"/>
      <c r="G14" s="18"/>
      <c r="H14" s="16"/>
      <c r="I14" s="124"/>
      <c r="J14" s="125"/>
    </row>
    <row r="15" spans="1:11" ht="30" customHeight="1" x14ac:dyDescent="0.4">
      <c r="A15" s="48"/>
      <c r="B15" s="17">
        <v>3</v>
      </c>
      <c r="C15" s="18" t="s">
        <v>38</v>
      </c>
      <c r="D15" s="18"/>
      <c r="E15" s="18"/>
      <c r="F15" s="18"/>
      <c r="G15" s="18"/>
      <c r="H15" s="16"/>
      <c r="I15" s="124"/>
      <c r="J15" s="125"/>
    </row>
    <row r="16" spans="1:11" ht="30" customHeight="1" x14ac:dyDescent="0.4">
      <c r="A16" s="48"/>
      <c r="B16" s="38">
        <v>4</v>
      </c>
      <c r="C16" s="2" t="s">
        <v>39</v>
      </c>
      <c r="D16" s="2"/>
      <c r="E16" s="2"/>
      <c r="F16" s="2"/>
      <c r="G16" s="2"/>
      <c r="H16" s="16"/>
      <c r="I16" s="124"/>
      <c r="J16" s="125"/>
    </row>
    <row r="17" spans="1:10" ht="30" customHeight="1" x14ac:dyDescent="0.4">
      <c r="A17" s="48"/>
      <c r="B17" s="6">
        <v>5</v>
      </c>
      <c r="C17" s="13" t="s">
        <v>40</v>
      </c>
      <c r="D17" s="13"/>
      <c r="E17" s="13"/>
      <c r="F17" s="13"/>
      <c r="G17" s="13"/>
      <c r="H17" s="16" t="s">
        <v>3</v>
      </c>
      <c r="I17" s="124"/>
      <c r="J17" s="125"/>
    </row>
    <row r="18" spans="1:10" ht="30" customHeight="1" x14ac:dyDescent="0.4">
      <c r="A18" s="48"/>
      <c r="B18" s="17">
        <v>6</v>
      </c>
      <c r="C18" s="13" t="s">
        <v>41</v>
      </c>
      <c r="D18" s="13"/>
      <c r="E18" s="13"/>
      <c r="F18" s="13"/>
      <c r="G18" s="13"/>
      <c r="H18" s="16" t="s">
        <v>86</v>
      </c>
      <c r="I18" s="124"/>
      <c r="J18" s="125"/>
    </row>
    <row r="19" spans="1:10" ht="30" customHeight="1" x14ac:dyDescent="0.4">
      <c r="A19" s="48"/>
      <c r="B19" s="38">
        <v>7</v>
      </c>
      <c r="C19" s="13" t="s">
        <v>42</v>
      </c>
      <c r="D19" s="13"/>
      <c r="E19" s="13"/>
      <c r="F19" s="13"/>
      <c r="G19" s="13"/>
      <c r="H19" s="16"/>
      <c r="I19" s="124"/>
      <c r="J19" s="125"/>
    </row>
    <row r="20" spans="1:10" ht="30" customHeight="1" x14ac:dyDescent="0.4">
      <c r="A20" s="48"/>
      <c r="B20" s="6">
        <v>8</v>
      </c>
      <c r="C20" s="13" t="s">
        <v>43</v>
      </c>
      <c r="D20" s="13"/>
      <c r="E20" s="13"/>
      <c r="F20" s="13"/>
      <c r="G20" s="13"/>
      <c r="H20" s="16"/>
      <c r="I20" s="124"/>
      <c r="J20" s="125"/>
    </row>
    <row r="21" spans="1:10" ht="30" customHeight="1" x14ac:dyDescent="0.4">
      <c r="A21" s="48"/>
      <c r="B21" s="6">
        <v>9</v>
      </c>
      <c r="C21" s="13" t="s">
        <v>44</v>
      </c>
      <c r="D21" s="13"/>
      <c r="E21" s="13"/>
      <c r="F21" s="13"/>
      <c r="G21" s="13"/>
      <c r="H21" s="16"/>
      <c r="I21" s="124"/>
      <c r="J21" s="125"/>
    </row>
    <row r="22" spans="1:10" ht="30" customHeight="1" x14ac:dyDescent="0.4">
      <c r="A22" s="48"/>
      <c r="B22" s="17">
        <v>10</v>
      </c>
      <c r="C22" s="13" t="s">
        <v>45</v>
      </c>
      <c r="D22" s="13"/>
      <c r="E22" s="13"/>
      <c r="F22" s="13"/>
      <c r="G22" s="13"/>
      <c r="H22" s="16"/>
      <c r="I22" s="124"/>
      <c r="J22" s="125"/>
    </row>
    <row r="23" spans="1:10" ht="30" customHeight="1" x14ac:dyDescent="0.4">
      <c r="A23" s="48"/>
      <c r="B23" s="38">
        <v>11</v>
      </c>
      <c r="C23" s="13" t="s">
        <v>46</v>
      </c>
      <c r="D23" s="13"/>
      <c r="E23" s="13"/>
      <c r="F23" s="13"/>
      <c r="G23" s="13"/>
      <c r="H23" s="16"/>
      <c r="I23" s="108"/>
      <c r="J23" s="110"/>
    </row>
    <row r="24" spans="1:10" ht="50.1" customHeight="1" x14ac:dyDescent="0.4">
      <c r="A24" s="49"/>
      <c r="B24" s="17">
        <v>12</v>
      </c>
      <c r="C24" s="2" t="s">
        <v>4</v>
      </c>
      <c r="D24" s="145"/>
      <c r="E24" s="146"/>
      <c r="F24" s="146"/>
      <c r="G24" s="146"/>
      <c r="H24" s="146"/>
      <c r="I24" s="160"/>
      <c r="J24" s="161"/>
    </row>
    <row r="25" spans="1:10" x14ac:dyDescent="0.4">
      <c r="A25" s="46"/>
    </row>
    <row r="26" spans="1:10" x14ac:dyDescent="0.4">
      <c r="A26" s="46"/>
    </row>
    <row r="27" spans="1:10" ht="50.1" customHeight="1" x14ac:dyDescent="0.4">
      <c r="A27" s="50" t="s">
        <v>116</v>
      </c>
      <c r="B27" s="121" t="s">
        <v>88</v>
      </c>
      <c r="C27" s="144"/>
      <c r="D27" s="144"/>
      <c r="E27" s="144"/>
      <c r="F27" s="144"/>
      <c r="G27" s="144"/>
      <c r="H27" s="144"/>
      <c r="I27" s="144"/>
      <c r="J27" s="156"/>
    </row>
    <row r="28" spans="1:10" ht="30" customHeight="1" x14ac:dyDescent="0.4">
      <c r="A28" s="51"/>
      <c r="B28" s="35">
        <v>1</v>
      </c>
      <c r="C28" s="7" t="s">
        <v>47</v>
      </c>
      <c r="D28" s="8"/>
      <c r="E28" s="8"/>
      <c r="F28" s="8"/>
      <c r="G28" s="8"/>
      <c r="H28" s="16" t="s">
        <v>86</v>
      </c>
      <c r="I28" s="126"/>
      <c r="J28" s="127"/>
    </row>
    <row r="29" spans="1:10" ht="30" customHeight="1" x14ac:dyDescent="0.4">
      <c r="A29" s="51"/>
      <c r="B29" s="35">
        <v>2</v>
      </c>
      <c r="C29" s="9" t="s">
        <v>48</v>
      </c>
      <c r="D29" s="10"/>
      <c r="E29" s="10"/>
      <c r="F29" s="10"/>
      <c r="G29" s="10"/>
      <c r="H29" s="16"/>
      <c r="I29" s="128"/>
      <c r="J29" s="129"/>
    </row>
    <row r="30" spans="1:10" ht="30" customHeight="1" x14ac:dyDescent="0.4">
      <c r="A30" s="52"/>
      <c r="B30" s="35">
        <v>3</v>
      </c>
      <c r="C30" s="36" t="s">
        <v>49</v>
      </c>
      <c r="D30" s="3"/>
      <c r="E30" s="3"/>
      <c r="F30" s="3"/>
      <c r="G30" s="3"/>
      <c r="H30" s="16"/>
      <c r="I30" s="128"/>
      <c r="J30" s="129"/>
    </row>
    <row r="31" spans="1:10" ht="30" customHeight="1" x14ac:dyDescent="0.4">
      <c r="A31" s="52"/>
      <c r="B31" s="33">
        <v>4</v>
      </c>
      <c r="C31" s="37" t="s">
        <v>50</v>
      </c>
      <c r="D31" s="11"/>
      <c r="E31" s="11"/>
      <c r="F31" s="11"/>
      <c r="G31" s="11"/>
      <c r="H31" s="16"/>
      <c r="I31" s="128"/>
      <c r="J31" s="129"/>
    </row>
    <row r="32" spans="1:10" ht="30" customHeight="1" x14ac:dyDescent="0.4">
      <c r="A32" s="52"/>
      <c r="B32" s="33">
        <v>5</v>
      </c>
      <c r="C32" s="37" t="s">
        <v>51</v>
      </c>
      <c r="D32" s="11"/>
      <c r="E32" s="11"/>
      <c r="F32" s="11"/>
      <c r="G32" s="11"/>
      <c r="H32" s="16"/>
      <c r="I32" s="130"/>
      <c r="J32" s="131"/>
    </row>
    <row r="33" spans="1:10" ht="30" customHeight="1" x14ac:dyDescent="0.4">
      <c r="A33" s="44"/>
      <c r="B33" s="17">
        <v>6</v>
      </c>
      <c r="C33" s="36" t="s">
        <v>4</v>
      </c>
      <c r="D33" s="162"/>
      <c r="E33" s="163"/>
      <c r="F33" s="163"/>
      <c r="G33" s="163"/>
      <c r="H33" s="163"/>
      <c r="I33" s="163"/>
      <c r="J33" s="164"/>
    </row>
    <row r="34" spans="1:10" s="62" customFormat="1" ht="25.5" customHeight="1" x14ac:dyDescent="0.4">
      <c r="A34" s="68"/>
      <c r="B34" s="66"/>
      <c r="C34" s="60"/>
      <c r="D34" s="61"/>
      <c r="E34" s="61"/>
      <c r="F34" s="61"/>
      <c r="G34" s="61"/>
      <c r="H34" s="61"/>
      <c r="I34" s="61"/>
      <c r="J34" s="61"/>
    </row>
    <row r="35" spans="1:10" s="97" customFormat="1" ht="25.5" customHeight="1" x14ac:dyDescent="0.4">
      <c r="A35" s="93"/>
      <c r="B35" s="94"/>
      <c r="C35" s="95"/>
      <c r="D35" s="96"/>
      <c r="E35" s="96"/>
      <c r="F35" s="96"/>
      <c r="G35" s="96"/>
      <c r="H35" s="95"/>
      <c r="I35" s="95"/>
    </row>
    <row r="36" spans="1:10" ht="50.1" customHeight="1" x14ac:dyDescent="0.4">
      <c r="A36" s="50" t="s">
        <v>117</v>
      </c>
      <c r="B36" s="121" t="s">
        <v>87</v>
      </c>
      <c r="C36" s="144"/>
      <c r="D36" s="144"/>
      <c r="E36" s="144"/>
      <c r="F36" s="144"/>
      <c r="G36" s="144"/>
      <c r="H36" s="144"/>
      <c r="I36" s="144"/>
      <c r="J36" s="156"/>
    </row>
    <row r="37" spans="1:10" ht="30" customHeight="1" x14ac:dyDescent="0.4">
      <c r="A37" s="51"/>
      <c r="B37" s="35">
        <v>1</v>
      </c>
      <c r="C37" s="7" t="s">
        <v>47</v>
      </c>
      <c r="D37" s="8"/>
      <c r="E37" s="8"/>
      <c r="F37" s="8"/>
      <c r="G37" s="8"/>
      <c r="H37" s="16"/>
      <c r="I37" s="126"/>
      <c r="J37" s="127"/>
    </row>
    <row r="38" spans="1:10" ht="30" customHeight="1" x14ac:dyDescent="0.4">
      <c r="A38" s="51"/>
      <c r="B38" s="35">
        <v>2</v>
      </c>
      <c r="C38" s="9" t="s">
        <v>48</v>
      </c>
      <c r="D38" s="10"/>
      <c r="E38" s="10"/>
      <c r="F38" s="10"/>
      <c r="G38" s="10"/>
      <c r="H38" s="16" t="s">
        <v>86</v>
      </c>
      <c r="I38" s="128"/>
      <c r="J38" s="129"/>
    </row>
    <row r="39" spans="1:10" ht="30" customHeight="1" x14ac:dyDescent="0.4">
      <c r="A39" s="52"/>
      <c r="B39" s="35">
        <v>3</v>
      </c>
      <c r="C39" s="36" t="s">
        <v>49</v>
      </c>
      <c r="D39" s="3"/>
      <c r="E39" s="3"/>
      <c r="F39" s="3"/>
      <c r="G39" s="3"/>
      <c r="H39" s="16"/>
      <c r="I39" s="128"/>
      <c r="J39" s="129"/>
    </row>
    <row r="40" spans="1:10" ht="30" customHeight="1" x14ac:dyDescent="0.4">
      <c r="A40" s="52"/>
      <c r="B40" s="33">
        <v>4</v>
      </c>
      <c r="C40" s="37" t="s">
        <v>50</v>
      </c>
      <c r="D40" s="11"/>
      <c r="E40" s="11"/>
      <c r="F40" s="11"/>
      <c r="G40" s="11"/>
      <c r="H40" s="16"/>
      <c r="I40" s="128"/>
      <c r="J40" s="129"/>
    </row>
    <row r="41" spans="1:10" ht="30" customHeight="1" x14ac:dyDescent="0.4">
      <c r="A41" s="52"/>
      <c r="B41" s="33">
        <v>5</v>
      </c>
      <c r="C41" s="37" t="s">
        <v>51</v>
      </c>
      <c r="D41" s="11"/>
      <c r="E41" s="11"/>
      <c r="F41" s="11"/>
      <c r="G41" s="11"/>
      <c r="H41" s="16"/>
      <c r="I41" s="130"/>
      <c r="J41" s="131"/>
    </row>
    <row r="42" spans="1:10" ht="30" customHeight="1" x14ac:dyDescent="0.4">
      <c r="A42" s="44"/>
      <c r="B42" s="17">
        <v>6</v>
      </c>
      <c r="C42" s="36" t="s">
        <v>4</v>
      </c>
      <c r="D42" s="162"/>
      <c r="E42" s="163"/>
      <c r="F42" s="163"/>
      <c r="G42" s="163"/>
      <c r="H42" s="163"/>
      <c r="I42" s="163"/>
      <c r="J42" s="164"/>
    </row>
    <row r="43" spans="1:10" s="62" customFormat="1" ht="25.5" customHeight="1" x14ac:dyDescent="0.4">
      <c r="A43" s="68"/>
      <c r="B43" s="66"/>
      <c r="C43" s="60"/>
      <c r="D43" s="61"/>
      <c r="E43" s="61"/>
      <c r="F43" s="61"/>
      <c r="G43" s="61"/>
      <c r="H43" s="61"/>
      <c r="I43" s="61"/>
      <c r="J43" s="61"/>
    </row>
    <row r="44" spans="1:10" s="62" customFormat="1" ht="25.5" customHeight="1" x14ac:dyDescent="0.4">
      <c r="A44" s="68"/>
      <c r="B44" s="66"/>
      <c r="C44" s="60"/>
      <c r="D44" s="61"/>
      <c r="E44" s="61"/>
      <c r="F44" s="61"/>
      <c r="G44" s="61"/>
      <c r="H44" s="61"/>
      <c r="I44" s="61"/>
      <c r="J44" s="61"/>
    </row>
    <row r="45" spans="1:10" ht="24.95" customHeight="1" x14ac:dyDescent="0.4">
      <c r="A45" s="47" t="s">
        <v>5</v>
      </c>
      <c r="B45" s="157" t="s">
        <v>53</v>
      </c>
      <c r="C45" s="158"/>
      <c r="D45" s="158"/>
      <c r="E45" s="158"/>
      <c r="F45" s="158"/>
      <c r="G45" s="158"/>
      <c r="H45" s="158"/>
      <c r="I45" s="158"/>
      <c r="J45" s="159"/>
    </row>
    <row r="46" spans="1:10" ht="24.95" customHeight="1" x14ac:dyDescent="0.4">
      <c r="A46" s="52"/>
      <c r="B46" s="168" t="s">
        <v>135</v>
      </c>
      <c r="C46" s="169"/>
      <c r="D46" s="169"/>
      <c r="E46" s="169"/>
      <c r="F46" s="169"/>
      <c r="G46" s="169"/>
      <c r="H46" s="169"/>
      <c r="I46" s="84"/>
      <c r="J46" s="79"/>
    </row>
    <row r="47" spans="1:10" x14ac:dyDescent="0.4">
      <c r="A47" s="52"/>
      <c r="B47" s="179" t="s">
        <v>129</v>
      </c>
      <c r="C47" s="180"/>
      <c r="D47" s="180"/>
      <c r="E47" s="180"/>
      <c r="F47" s="180"/>
      <c r="G47" s="180"/>
      <c r="H47" s="180"/>
      <c r="I47" s="180"/>
      <c r="J47" s="181"/>
    </row>
    <row r="48" spans="1:10" x14ac:dyDescent="0.4">
      <c r="A48" s="52"/>
      <c r="B48" s="182"/>
      <c r="C48" s="183"/>
      <c r="D48" s="183"/>
      <c r="E48" s="183"/>
      <c r="F48" s="183"/>
      <c r="G48" s="183"/>
      <c r="H48" s="183"/>
      <c r="I48" s="183"/>
      <c r="J48" s="184"/>
    </row>
    <row r="49" spans="1:13" x14ac:dyDescent="0.4">
      <c r="A49" s="52"/>
      <c r="B49" s="182"/>
      <c r="C49" s="183"/>
      <c r="D49" s="183"/>
      <c r="E49" s="183"/>
      <c r="F49" s="183"/>
      <c r="G49" s="183"/>
      <c r="H49" s="183"/>
      <c r="I49" s="183"/>
      <c r="J49" s="184"/>
    </row>
    <row r="50" spans="1:13" x14ac:dyDescent="0.4">
      <c r="A50" s="52"/>
      <c r="B50" s="182"/>
      <c r="C50" s="183"/>
      <c r="D50" s="183"/>
      <c r="E50" s="183"/>
      <c r="F50" s="183"/>
      <c r="G50" s="183"/>
      <c r="H50" s="183"/>
      <c r="I50" s="183"/>
      <c r="J50" s="184"/>
    </row>
    <row r="51" spans="1:13" x14ac:dyDescent="0.4">
      <c r="A51" s="44"/>
      <c r="B51" s="185"/>
      <c r="C51" s="186"/>
      <c r="D51" s="186"/>
      <c r="E51" s="186"/>
      <c r="F51" s="186"/>
      <c r="G51" s="186"/>
      <c r="H51" s="186"/>
      <c r="I51" s="186"/>
      <c r="J51" s="187"/>
    </row>
    <row r="52" spans="1:13" x14ac:dyDescent="0.4">
      <c r="A52" s="58"/>
      <c r="B52" s="59"/>
      <c r="C52" s="60"/>
      <c r="D52" s="61"/>
      <c r="E52" s="61"/>
      <c r="F52" s="61"/>
      <c r="G52" s="61"/>
      <c r="H52" s="61"/>
      <c r="I52" s="61"/>
      <c r="J52" s="61"/>
      <c r="K52" s="62"/>
      <c r="L52" s="62"/>
    </row>
    <row r="53" spans="1:13" ht="24.95" customHeight="1" x14ac:dyDescent="0.4">
      <c r="A53" s="88" t="s">
        <v>118</v>
      </c>
      <c r="B53" s="43" t="s">
        <v>136</v>
      </c>
      <c r="C53" s="18"/>
      <c r="D53" s="18"/>
      <c r="E53" s="18"/>
      <c r="F53" s="18"/>
      <c r="G53" s="18"/>
      <c r="H53" s="18"/>
      <c r="I53" s="18"/>
      <c r="J53" s="19"/>
    </row>
    <row r="54" spans="1:13" ht="24.95" customHeight="1" x14ac:dyDescent="0.4">
      <c r="A54" s="53"/>
      <c r="B54" s="81" t="s">
        <v>103</v>
      </c>
      <c r="C54" s="64"/>
      <c r="D54" s="64"/>
      <c r="E54" s="64"/>
      <c r="F54" s="64"/>
      <c r="G54" s="64"/>
      <c r="H54" s="64"/>
      <c r="I54" s="64"/>
      <c r="J54" s="20"/>
    </row>
    <row r="55" spans="1:13" ht="48" x14ac:dyDescent="0.4">
      <c r="A55" s="92"/>
      <c r="B55" s="1"/>
      <c r="C55" s="2"/>
      <c r="D55" s="2"/>
      <c r="E55" s="2"/>
      <c r="F55" s="2"/>
      <c r="G55" s="5"/>
      <c r="H55" s="100" t="s">
        <v>99</v>
      </c>
      <c r="I55" s="98" t="s">
        <v>100</v>
      </c>
      <c r="J55" s="98" t="s">
        <v>91</v>
      </c>
    </row>
    <row r="56" spans="1:13" ht="35.1" customHeight="1" x14ac:dyDescent="0.4">
      <c r="A56" s="53"/>
      <c r="B56" s="91">
        <v>1</v>
      </c>
      <c r="C56" s="9" t="s">
        <v>54</v>
      </c>
      <c r="D56" s="18"/>
      <c r="E56" s="18"/>
      <c r="F56" s="18"/>
      <c r="G56" s="18"/>
      <c r="H56" s="90" t="s">
        <v>86</v>
      </c>
      <c r="I56" s="90"/>
      <c r="J56" s="90"/>
    </row>
    <row r="57" spans="1:13" ht="35.1" customHeight="1" x14ac:dyDescent="0.4">
      <c r="A57" s="53"/>
      <c r="B57" s="14">
        <v>2</v>
      </c>
      <c r="C57" s="4" t="s">
        <v>55</v>
      </c>
      <c r="D57" s="2"/>
      <c r="E57" s="2"/>
      <c r="F57" s="2"/>
      <c r="G57" s="2"/>
      <c r="H57" s="90"/>
      <c r="I57" s="90" t="s">
        <v>86</v>
      </c>
      <c r="J57" s="90"/>
      <c r="M57" s="12" t="s">
        <v>102</v>
      </c>
    </row>
    <row r="58" spans="1:13" ht="35.1" customHeight="1" x14ac:dyDescent="0.4">
      <c r="A58" s="53"/>
      <c r="B58" s="91">
        <v>3</v>
      </c>
      <c r="C58" s="9" t="s">
        <v>56</v>
      </c>
      <c r="D58" s="18"/>
      <c r="E58" s="18"/>
      <c r="F58" s="18"/>
      <c r="G58" s="18"/>
      <c r="H58" s="90"/>
      <c r="I58" s="90" t="s">
        <v>86</v>
      </c>
      <c r="J58" s="90"/>
    </row>
    <row r="59" spans="1:13" ht="35.1" customHeight="1" x14ac:dyDescent="0.4">
      <c r="A59" s="53"/>
      <c r="B59" s="14">
        <v>4</v>
      </c>
      <c r="C59" s="4" t="s">
        <v>57</v>
      </c>
      <c r="D59" s="2"/>
      <c r="E59" s="2"/>
      <c r="F59" s="2"/>
      <c r="G59" s="2"/>
      <c r="H59" s="90"/>
      <c r="I59" s="90"/>
      <c r="J59" s="90" t="s">
        <v>86</v>
      </c>
    </row>
    <row r="60" spans="1:13" ht="35.1" customHeight="1" x14ac:dyDescent="0.4">
      <c r="A60" s="53"/>
      <c r="B60" s="91">
        <v>5</v>
      </c>
      <c r="C60" s="4" t="s">
        <v>58</v>
      </c>
      <c r="D60" s="2"/>
      <c r="E60" s="2"/>
      <c r="F60" s="2"/>
      <c r="G60" s="2"/>
      <c r="H60" s="90"/>
      <c r="I60" s="90"/>
      <c r="J60" s="90" t="s">
        <v>86</v>
      </c>
    </row>
    <row r="61" spans="1:13" ht="35.1" customHeight="1" x14ac:dyDescent="0.4">
      <c r="A61" s="53"/>
      <c r="B61" s="91">
        <v>6</v>
      </c>
      <c r="C61" s="4" t="s">
        <v>59</v>
      </c>
      <c r="D61" s="2"/>
      <c r="E61" s="2"/>
      <c r="F61" s="2"/>
      <c r="G61" s="2"/>
      <c r="H61" s="90"/>
      <c r="I61" s="90"/>
      <c r="J61" s="90" t="s">
        <v>86</v>
      </c>
    </row>
    <row r="62" spans="1:13" ht="35.1" customHeight="1" x14ac:dyDescent="0.4">
      <c r="A62" s="53"/>
      <c r="B62" s="91">
        <v>7</v>
      </c>
      <c r="C62" s="4" t="s">
        <v>60</v>
      </c>
      <c r="D62" s="2"/>
      <c r="E62" s="2"/>
      <c r="F62" s="2"/>
      <c r="G62" s="2"/>
      <c r="H62" s="90" t="s">
        <v>86</v>
      </c>
      <c r="I62" s="90"/>
      <c r="J62" s="90"/>
    </row>
    <row r="63" spans="1:13" ht="54" customHeight="1" x14ac:dyDescent="0.4">
      <c r="A63" s="89"/>
      <c r="B63" s="14">
        <v>8</v>
      </c>
      <c r="C63" s="153" t="s">
        <v>90</v>
      </c>
      <c r="D63" s="154"/>
      <c r="E63" s="154"/>
      <c r="F63" s="154"/>
      <c r="G63" s="2"/>
      <c r="H63" s="90"/>
      <c r="I63" s="90" t="s">
        <v>86</v>
      </c>
      <c r="J63" s="90"/>
    </row>
    <row r="64" spans="1:13" x14ac:dyDescent="0.4">
      <c r="A64" s="54"/>
      <c r="B64" s="32"/>
      <c r="C64" s="41"/>
      <c r="D64" s="41"/>
      <c r="E64" s="41"/>
      <c r="F64" s="41"/>
      <c r="G64" s="41"/>
      <c r="H64" s="41"/>
      <c r="I64" s="41"/>
      <c r="J64" s="41"/>
    </row>
    <row r="65" spans="1:10" x14ac:dyDescent="0.4">
      <c r="A65" s="54"/>
      <c r="B65" s="32"/>
      <c r="C65" s="7"/>
      <c r="D65" s="40"/>
      <c r="E65" s="40"/>
      <c r="F65" s="40"/>
      <c r="G65" s="40"/>
      <c r="H65" s="40"/>
      <c r="I65" s="40"/>
      <c r="J65" s="40"/>
    </row>
    <row r="66" spans="1:10" ht="50.1" customHeight="1" x14ac:dyDescent="0.4">
      <c r="A66" s="88" t="s">
        <v>119</v>
      </c>
      <c r="B66" s="142" t="s">
        <v>137</v>
      </c>
      <c r="C66" s="143"/>
      <c r="D66" s="143"/>
      <c r="E66" s="143"/>
      <c r="F66" s="143"/>
      <c r="G66" s="143"/>
      <c r="H66" s="143"/>
      <c r="I66" s="86"/>
      <c r="J66" s="19"/>
    </row>
    <row r="67" spans="1:10" ht="35.1" customHeight="1" x14ac:dyDescent="0.4">
      <c r="A67" s="53"/>
      <c r="B67" s="85"/>
      <c r="C67" s="86"/>
      <c r="D67" s="86"/>
      <c r="E67" s="86"/>
      <c r="F67" s="86"/>
      <c r="G67" s="86"/>
      <c r="H67" s="98" t="s">
        <v>92</v>
      </c>
      <c r="I67" s="173" t="s">
        <v>139</v>
      </c>
      <c r="J67" s="99" t="s">
        <v>94</v>
      </c>
    </row>
    <row r="68" spans="1:10" ht="35.1" customHeight="1" x14ac:dyDescent="0.4">
      <c r="A68" s="53"/>
      <c r="B68" s="14">
        <v>1</v>
      </c>
      <c r="C68" s="4" t="s">
        <v>61</v>
      </c>
      <c r="D68" s="2"/>
      <c r="E68" s="2"/>
      <c r="F68" s="2"/>
      <c r="G68" s="2"/>
      <c r="H68" s="90"/>
      <c r="I68" s="90" t="s">
        <v>86</v>
      </c>
      <c r="J68" s="90"/>
    </row>
    <row r="69" spans="1:10" ht="35.1" customHeight="1" x14ac:dyDescent="0.4">
      <c r="A69" s="53"/>
      <c r="B69" s="15">
        <v>2</v>
      </c>
      <c r="C69" s="7" t="s">
        <v>62</v>
      </c>
      <c r="H69" s="90" t="s">
        <v>86</v>
      </c>
      <c r="I69" s="90"/>
      <c r="J69" s="90"/>
    </row>
    <row r="70" spans="1:10" ht="35.1" customHeight="1" x14ac:dyDescent="0.4">
      <c r="A70" s="53"/>
      <c r="B70" s="22">
        <v>3</v>
      </c>
      <c r="C70" s="23" t="s">
        <v>63</v>
      </c>
      <c r="D70" s="18"/>
      <c r="E70" s="18"/>
      <c r="F70" s="18"/>
      <c r="G70" s="18"/>
      <c r="H70" s="90"/>
      <c r="I70" s="90" t="s">
        <v>86</v>
      </c>
      <c r="J70" s="90"/>
    </row>
    <row r="71" spans="1:10" ht="35.1" customHeight="1" x14ac:dyDescent="0.4">
      <c r="A71" s="53"/>
      <c r="B71" s="22">
        <v>4</v>
      </c>
      <c r="C71" s="25" t="s">
        <v>64</v>
      </c>
      <c r="D71" s="2"/>
      <c r="E71" s="2"/>
      <c r="F71" s="2"/>
      <c r="G71" s="2"/>
      <c r="H71" s="90" t="s">
        <v>86</v>
      </c>
      <c r="I71" s="90"/>
      <c r="J71" s="90"/>
    </row>
    <row r="72" spans="1:10" ht="35.1" customHeight="1" x14ac:dyDescent="0.4">
      <c r="A72" s="53"/>
      <c r="B72" s="26">
        <v>5</v>
      </c>
      <c r="C72" s="24" t="s">
        <v>65</v>
      </c>
      <c r="H72" s="90"/>
      <c r="I72" s="90"/>
      <c r="J72" s="90" t="s">
        <v>86</v>
      </c>
    </row>
    <row r="73" spans="1:10" ht="35.1" customHeight="1" x14ac:dyDescent="0.4">
      <c r="A73" s="89"/>
      <c r="B73" s="22">
        <v>6</v>
      </c>
      <c r="C73" s="25" t="s">
        <v>66</v>
      </c>
      <c r="D73" s="2"/>
      <c r="E73" s="2"/>
      <c r="F73" s="2"/>
      <c r="G73" s="2"/>
      <c r="H73" s="90"/>
      <c r="I73" s="90"/>
      <c r="J73" s="90" t="s">
        <v>86</v>
      </c>
    </row>
    <row r="74" spans="1:10" x14ac:dyDescent="0.4">
      <c r="A74" s="46"/>
    </row>
    <row r="75" spans="1:10" x14ac:dyDescent="0.4">
      <c r="A75" s="46"/>
    </row>
    <row r="76" spans="1:10" ht="35.25" customHeight="1" x14ac:dyDescent="0.4">
      <c r="A76" s="47" t="s">
        <v>6</v>
      </c>
      <c r="B76" s="157" t="s">
        <v>138</v>
      </c>
      <c r="C76" s="158"/>
      <c r="D76" s="158"/>
      <c r="E76" s="158"/>
      <c r="F76" s="158"/>
      <c r="G76" s="158"/>
      <c r="H76" s="158"/>
      <c r="I76" s="158"/>
      <c r="J76" s="159"/>
    </row>
    <row r="77" spans="1:10" x14ac:dyDescent="0.4">
      <c r="A77" s="52"/>
      <c r="B77" s="179" t="s">
        <v>130</v>
      </c>
      <c r="C77" s="180"/>
      <c r="D77" s="180"/>
      <c r="E77" s="180"/>
      <c r="F77" s="180"/>
      <c r="G77" s="180"/>
      <c r="H77" s="180"/>
      <c r="I77" s="180"/>
      <c r="J77" s="181"/>
    </row>
    <row r="78" spans="1:10" x14ac:dyDescent="0.4">
      <c r="A78" s="52"/>
      <c r="B78" s="182"/>
      <c r="C78" s="183"/>
      <c r="D78" s="183"/>
      <c r="E78" s="183"/>
      <c r="F78" s="183"/>
      <c r="G78" s="183"/>
      <c r="H78" s="183"/>
      <c r="I78" s="183"/>
      <c r="J78" s="184"/>
    </row>
    <row r="79" spans="1:10" x14ac:dyDescent="0.4">
      <c r="A79" s="52"/>
      <c r="B79" s="182"/>
      <c r="C79" s="188"/>
      <c r="D79" s="188"/>
      <c r="E79" s="188"/>
      <c r="F79" s="188"/>
      <c r="G79" s="188"/>
      <c r="H79" s="188"/>
      <c r="I79" s="188"/>
      <c r="J79" s="184"/>
    </row>
    <row r="80" spans="1:10" x14ac:dyDescent="0.4">
      <c r="A80" s="52"/>
      <c r="B80" s="182"/>
      <c r="C80" s="188"/>
      <c r="D80" s="188"/>
      <c r="E80" s="188"/>
      <c r="F80" s="188"/>
      <c r="G80" s="188"/>
      <c r="H80" s="188"/>
      <c r="I80" s="188"/>
      <c r="J80" s="184"/>
    </row>
    <row r="81" spans="1:12" x14ac:dyDescent="0.4">
      <c r="A81" s="44"/>
      <c r="B81" s="185"/>
      <c r="C81" s="186"/>
      <c r="D81" s="186"/>
      <c r="E81" s="186"/>
      <c r="F81" s="186"/>
      <c r="G81" s="186"/>
      <c r="H81" s="186"/>
      <c r="I81" s="186"/>
      <c r="J81" s="187"/>
    </row>
    <row r="82" spans="1:12" x14ac:dyDescent="0.4">
      <c r="A82" s="46"/>
    </row>
    <row r="83" spans="1:12" x14ac:dyDescent="0.4">
      <c r="A83" s="46"/>
    </row>
    <row r="84" spans="1:12" ht="50.1" customHeight="1" x14ac:dyDescent="0.4">
      <c r="A84" s="47" t="s">
        <v>120</v>
      </c>
      <c r="B84" s="148" t="s">
        <v>140</v>
      </c>
      <c r="C84" s="149"/>
      <c r="D84" s="149"/>
      <c r="E84" s="149"/>
      <c r="F84" s="149"/>
      <c r="G84" s="149"/>
      <c r="H84" s="149"/>
      <c r="I84" s="149"/>
      <c r="J84" s="150"/>
    </row>
    <row r="85" spans="1:12" ht="53.25" customHeight="1" x14ac:dyDescent="0.4">
      <c r="A85" s="52"/>
      <c r="B85" s="137" t="s">
        <v>105</v>
      </c>
      <c r="C85" s="138"/>
      <c r="D85" s="138"/>
      <c r="E85" s="138"/>
      <c r="F85" s="138"/>
      <c r="G85" s="138"/>
      <c r="H85" s="138"/>
      <c r="I85" s="138"/>
      <c r="J85" s="139"/>
    </row>
    <row r="86" spans="1:12" ht="35.1" customHeight="1" x14ac:dyDescent="0.4">
      <c r="A86" s="52"/>
      <c r="B86" s="6">
        <v>1</v>
      </c>
      <c r="C86" s="151" t="s">
        <v>95</v>
      </c>
      <c r="D86" s="152"/>
      <c r="E86" s="152"/>
      <c r="F86" s="152"/>
      <c r="G86" s="18"/>
      <c r="H86" s="18"/>
      <c r="I86" s="189" t="s">
        <v>69</v>
      </c>
      <c r="J86" s="190"/>
      <c r="L86" s="12" t="s">
        <v>69</v>
      </c>
    </row>
    <row r="87" spans="1:12" ht="35.1" customHeight="1" x14ac:dyDescent="0.4">
      <c r="A87" s="52"/>
      <c r="B87" s="6">
        <v>2</v>
      </c>
      <c r="C87" s="67" t="s">
        <v>96</v>
      </c>
      <c r="D87" s="18"/>
      <c r="E87" s="18"/>
      <c r="F87" s="18"/>
      <c r="G87" s="18"/>
      <c r="H87" s="18"/>
      <c r="I87" s="189" t="s">
        <v>73</v>
      </c>
      <c r="J87" s="190"/>
      <c r="L87" s="12" t="s">
        <v>73</v>
      </c>
    </row>
    <row r="88" spans="1:12" ht="35.1" customHeight="1" x14ac:dyDescent="0.4">
      <c r="A88" s="52"/>
      <c r="B88" s="17">
        <v>3</v>
      </c>
      <c r="C88" s="1" t="s">
        <v>68</v>
      </c>
      <c r="D88" s="2"/>
      <c r="E88" s="2"/>
      <c r="F88" s="2"/>
      <c r="G88" s="2"/>
      <c r="H88" s="5"/>
      <c r="I88" s="189" t="s">
        <v>69</v>
      </c>
      <c r="J88" s="190"/>
      <c r="L88" s="12" t="s">
        <v>70</v>
      </c>
    </row>
    <row r="89" spans="1:12" ht="35.1" customHeight="1" x14ac:dyDescent="0.4">
      <c r="A89" s="44"/>
      <c r="B89" s="17">
        <v>4</v>
      </c>
      <c r="C89" s="21" t="s">
        <v>104</v>
      </c>
      <c r="D89" s="13"/>
      <c r="E89" s="13"/>
      <c r="F89" s="13"/>
      <c r="G89" s="13"/>
      <c r="H89" s="13"/>
      <c r="I89" s="189" t="s">
        <v>71</v>
      </c>
      <c r="J89" s="190"/>
      <c r="L89" s="12" t="s">
        <v>71</v>
      </c>
    </row>
    <row r="90" spans="1:12" s="62" customFormat="1" x14ac:dyDescent="0.4">
      <c r="A90" s="68"/>
      <c r="B90" s="66"/>
      <c r="C90" s="69"/>
      <c r="D90" s="69"/>
      <c r="E90" s="69"/>
      <c r="F90" s="69"/>
      <c r="G90" s="69"/>
      <c r="H90" s="69"/>
      <c r="I90" s="69"/>
      <c r="J90" s="66"/>
      <c r="L90" s="12" t="s">
        <v>72</v>
      </c>
    </row>
    <row r="91" spans="1:12" x14ac:dyDescent="0.4">
      <c r="A91" s="46"/>
    </row>
    <row r="92" spans="1:12" ht="50.1" customHeight="1" x14ac:dyDescent="0.4">
      <c r="A92" s="47" t="s">
        <v>121</v>
      </c>
      <c r="B92" s="121" t="s">
        <v>122</v>
      </c>
      <c r="C92" s="122"/>
      <c r="D92" s="122"/>
      <c r="E92" s="122"/>
      <c r="F92" s="122"/>
      <c r="G92" s="122"/>
      <c r="H92" s="122"/>
      <c r="I92" s="122"/>
      <c r="J92" s="123"/>
    </row>
    <row r="93" spans="1:12" ht="35.1" customHeight="1" x14ac:dyDescent="0.4">
      <c r="A93" s="52"/>
      <c r="B93" s="35">
        <v>1</v>
      </c>
      <c r="C93" s="12" t="s">
        <v>7</v>
      </c>
      <c r="I93" s="16"/>
      <c r="J93" s="134"/>
    </row>
    <row r="94" spans="1:12" ht="35.1" customHeight="1" x14ac:dyDescent="0.4">
      <c r="A94" s="52"/>
      <c r="B94" s="33">
        <v>2</v>
      </c>
      <c r="C94" s="1" t="s">
        <v>8</v>
      </c>
      <c r="D94" s="2"/>
      <c r="E94" s="2"/>
      <c r="F94" s="2"/>
      <c r="G94" s="2"/>
      <c r="H94" s="2"/>
      <c r="I94" s="16" t="s">
        <v>86</v>
      </c>
      <c r="J94" s="135"/>
    </row>
    <row r="95" spans="1:12" ht="35.1" customHeight="1" x14ac:dyDescent="0.4">
      <c r="A95" s="52"/>
      <c r="B95" s="33">
        <v>3</v>
      </c>
      <c r="C95" s="1" t="s">
        <v>9</v>
      </c>
      <c r="D95" s="2"/>
      <c r="E95" s="2"/>
      <c r="F95" s="2"/>
      <c r="G95" s="2"/>
      <c r="H95" s="2"/>
      <c r="I95" s="16"/>
      <c r="J95" s="136"/>
    </row>
    <row r="96" spans="1:12" ht="69.95" customHeight="1" x14ac:dyDescent="0.4">
      <c r="A96" s="44"/>
      <c r="B96" s="34">
        <v>4</v>
      </c>
      <c r="C96" s="13" t="s">
        <v>4</v>
      </c>
      <c r="D96" s="145"/>
      <c r="E96" s="146"/>
      <c r="F96" s="146"/>
      <c r="G96" s="146"/>
      <c r="H96" s="146"/>
      <c r="I96" s="146"/>
      <c r="J96" s="147"/>
    </row>
    <row r="97" spans="1:12" x14ac:dyDescent="0.4">
      <c r="A97" s="58"/>
      <c r="B97" s="59"/>
      <c r="C97" s="69"/>
      <c r="D97" s="70"/>
      <c r="E97" s="70"/>
      <c r="F97" s="70"/>
      <c r="G97" s="70"/>
      <c r="H97" s="70"/>
      <c r="I97" s="70"/>
      <c r="J97" s="70"/>
      <c r="K97" s="62"/>
    </row>
    <row r="98" spans="1:12" x14ac:dyDescent="0.4">
      <c r="A98" s="46"/>
    </row>
    <row r="99" spans="1:12" ht="50.1" customHeight="1" x14ac:dyDescent="0.4">
      <c r="A99" s="47" t="s">
        <v>123</v>
      </c>
      <c r="B99" s="148" t="s">
        <v>141</v>
      </c>
      <c r="C99" s="166"/>
      <c r="D99" s="166"/>
      <c r="E99" s="166"/>
      <c r="F99" s="166"/>
      <c r="G99" s="166"/>
      <c r="H99" s="166"/>
      <c r="I99" s="166"/>
      <c r="J99" s="167"/>
    </row>
    <row r="100" spans="1:12" ht="35.1" customHeight="1" x14ac:dyDescent="0.4">
      <c r="A100" s="52"/>
      <c r="B100" s="6">
        <v>1</v>
      </c>
      <c r="C100" s="1" t="s">
        <v>107</v>
      </c>
      <c r="D100" s="2"/>
      <c r="E100" s="2"/>
      <c r="F100" s="2"/>
      <c r="G100" s="2"/>
      <c r="H100" s="63"/>
      <c r="I100" s="16" t="s">
        <v>86</v>
      </c>
      <c r="J100" s="134"/>
    </row>
    <row r="101" spans="1:12" ht="35.1" customHeight="1" x14ac:dyDescent="0.4">
      <c r="A101" s="52"/>
      <c r="B101" s="6">
        <v>2</v>
      </c>
      <c r="C101" s="67" t="s">
        <v>74</v>
      </c>
      <c r="D101" s="18"/>
      <c r="E101" s="18"/>
      <c r="F101" s="18"/>
      <c r="G101" s="18"/>
      <c r="H101" s="74"/>
      <c r="I101" s="16" t="s">
        <v>86</v>
      </c>
      <c r="J101" s="135"/>
      <c r="L101" s="12" t="s">
        <v>80</v>
      </c>
    </row>
    <row r="102" spans="1:12" ht="35.1" customHeight="1" x14ac:dyDescent="0.4">
      <c r="A102" s="52"/>
      <c r="B102" s="6">
        <v>3</v>
      </c>
      <c r="C102" s="67" t="s">
        <v>149</v>
      </c>
      <c r="D102" s="18"/>
      <c r="E102" s="18"/>
      <c r="F102" s="18"/>
      <c r="G102" s="18"/>
      <c r="H102" s="74"/>
      <c r="I102" s="16" t="s">
        <v>3</v>
      </c>
      <c r="J102" s="135"/>
    </row>
    <row r="103" spans="1:12" ht="35.1" customHeight="1" x14ac:dyDescent="0.4">
      <c r="A103" s="52"/>
      <c r="B103" s="6">
        <v>4</v>
      </c>
      <c r="C103" s="67" t="s">
        <v>75</v>
      </c>
      <c r="D103" s="18"/>
      <c r="E103" s="18"/>
      <c r="F103" s="18"/>
      <c r="G103" s="18"/>
      <c r="H103" s="74"/>
      <c r="I103" s="16" t="s">
        <v>3</v>
      </c>
      <c r="J103" s="135"/>
    </row>
    <row r="104" spans="1:12" ht="35.1" customHeight="1" x14ac:dyDescent="0.4">
      <c r="A104" s="52"/>
      <c r="B104" s="6">
        <v>5</v>
      </c>
      <c r="C104" s="1" t="s">
        <v>76</v>
      </c>
      <c r="D104" s="2"/>
      <c r="E104" s="2"/>
      <c r="F104" s="2"/>
      <c r="G104" s="2"/>
      <c r="H104" s="63"/>
      <c r="I104" s="16" t="s">
        <v>86</v>
      </c>
      <c r="J104" s="135"/>
    </row>
    <row r="105" spans="1:12" ht="35.1" customHeight="1" x14ac:dyDescent="0.4">
      <c r="A105" s="52"/>
      <c r="B105" s="6">
        <v>6</v>
      </c>
      <c r="C105" s="1" t="s">
        <v>131</v>
      </c>
      <c r="D105" s="2"/>
      <c r="E105" s="2"/>
      <c r="F105" s="2"/>
      <c r="G105" s="2"/>
      <c r="H105" s="63"/>
      <c r="I105" s="16" t="s">
        <v>3</v>
      </c>
      <c r="J105" s="135"/>
    </row>
    <row r="106" spans="1:12" ht="35.1" customHeight="1" x14ac:dyDescent="0.4">
      <c r="A106" s="52"/>
      <c r="B106" s="6">
        <v>7</v>
      </c>
      <c r="C106" s="1" t="s">
        <v>132</v>
      </c>
      <c r="D106" s="2"/>
      <c r="E106" s="2"/>
      <c r="F106" s="2"/>
      <c r="G106" s="2"/>
      <c r="H106" s="5"/>
      <c r="I106" s="16" t="s">
        <v>86</v>
      </c>
      <c r="J106" s="135"/>
    </row>
    <row r="107" spans="1:12" ht="35.1" customHeight="1" x14ac:dyDescent="0.4">
      <c r="A107" s="52"/>
      <c r="B107" s="6">
        <v>8</v>
      </c>
      <c r="C107" s="21" t="s">
        <v>77</v>
      </c>
      <c r="D107" s="13"/>
      <c r="E107" s="13"/>
      <c r="F107" s="13"/>
      <c r="G107" s="13"/>
      <c r="H107" s="65"/>
      <c r="I107" s="16" t="s">
        <v>86</v>
      </c>
      <c r="J107" s="135"/>
    </row>
    <row r="108" spans="1:12" ht="35.1" customHeight="1" x14ac:dyDescent="0.4">
      <c r="A108" s="52"/>
      <c r="B108" s="6">
        <v>9</v>
      </c>
      <c r="C108" s="21" t="s">
        <v>67</v>
      </c>
      <c r="D108" s="13"/>
      <c r="E108" s="13"/>
      <c r="F108" s="13"/>
      <c r="G108" s="13"/>
      <c r="H108" s="65"/>
      <c r="I108" s="16" t="s">
        <v>3</v>
      </c>
      <c r="J108" s="136"/>
    </row>
    <row r="109" spans="1:12" ht="50.1" customHeight="1" x14ac:dyDescent="0.4">
      <c r="A109" s="44"/>
      <c r="B109" s="17">
        <v>10</v>
      </c>
      <c r="C109" s="1" t="s">
        <v>4</v>
      </c>
      <c r="D109" s="145"/>
      <c r="E109" s="146"/>
      <c r="F109" s="146"/>
      <c r="G109" s="146"/>
      <c r="H109" s="146"/>
      <c r="I109" s="146"/>
      <c r="J109" s="147"/>
    </row>
    <row r="110" spans="1:12" x14ac:dyDescent="0.4">
      <c r="A110" s="58"/>
      <c r="B110" s="59"/>
      <c r="C110" s="64"/>
      <c r="D110" s="64"/>
      <c r="E110" s="64"/>
      <c r="F110" s="64"/>
      <c r="G110" s="64"/>
      <c r="H110" s="71"/>
      <c r="I110" s="71"/>
      <c r="J110" s="72"/>
    </row>
    <row r="111" spans="1:12" x14ac:dyDescent="0.4">
      <c r="A111" s="46"/>
    </row>
    <row r="112" spans="1:12" ht="50.1" customHeight="1" x14ac:dyDescent="0.4">
      <c r="A112" s="47" t="s">
        <v>124</v>
      </c>
      <c r="B112" s="148" t="s">
        <v>108</v>
      </c>
      <c r="C112" s="149"/>
      <c r="D112" s="149"/>
      <c r="E112" s="149"/>
      <c r="F112" s="149"/>
      <c r="G112" s="149"/>
      <c r="H112" s="149"/>
      <c r="I112" s="149"/>
      <c r="J112" s="150"/>
    </row>
    <row r="113" spans="1:12" ht="35.1" customHeight="1" x14ac:dyDescent="0.4">
      <c r="A113" s="52"/>
      <c r="B113" s="6">
        <v>1</v>
      </c>
      <c r="C113" s="1" t="s">
        <v>97</v>
      </c>
      <c r="D113" s="2"/>
      <c r="E113" s="5"/>
      <c r="F113" s="16" t="s">
        <v>86</v>
      </c>
      <c r="G113" s="105"/>
      <c r="H113" s="106"/>
      <c r="I113" s="106"/>
      <c r="J113" s="107"/>
    </row>
    <row r="114" spans="1:12" ht="35.1" customHeight="1" x14ac:dyDescent="0.4">
      <c r="A114" s="44"/>
      <c r="B114" s="17">
        <v>2</v>
      </c>
      <c r="C114" s="1" t="s">
        <v>98</v>
      </c>
      <c r="D114" s="2"/>
      <c r="E114" s="5"/>
      <c r="F114" s="16" t="s">
        <v>3</v>
      </c>
      <c r="G114" s="108"/>
      <c r="H114" s="109"/>
      <c r="I114" s="109"/>
      <c r="J114" s="110"/>
      <c r="L114" s="12" t="s">
        <v>80</v>
      </c>
    </row>
    <row r="115" spans="1:12" s="62" customFormat="1" x14ac:dyDescent="0.4">
      <c r="A115" s="68"/>
      <c r="B115" s="73"/>
      <c r="C115" s="73"/>
      <c r="D115" s="73"/>
      <c r="E115" s="73"/>
      <c r="F115" s="73"/>
      <c r="G115" s="73"/>
      <c r="H115" s="73"/>
      <c r="I115" s="73"/>
      <c r="J115" s="73"/>
    </row>
    <row r="116" spans="1:12" s="62" customFormat="1" x14ac:dyDescent="0.4">
      <c r="A116" s="68"/>
      <c r="B116" s="73"/>
      <c r="C116" s="73"/>
      <c r="D116" s="73"/>
      <c r="E116" s="73"/>
      <c r="F116" s="73"/>
      <c r="G116" s="73"/>
      <c r="H116" s="73"/>
      <c r="I116" s="73"/>
      <c r="J116" s="73"/>
    </row>
    <row r="117" spans="1:12" s="62" customFormat="1" ht="50.1" customHeight="1" x14ac:dyDescent="0.4">
      <c r="A117" s="43" t="s">
        <v>89</v>
      </c>
      <c r="B117" s="121" t="s">
        <v>110</v>
      </c>
      <c r="C117" s="122"/>
      <c r="D117" s="122"/>
      <c r="E117" s="122"/>
      <c r="F117" s="122"/>
      <c r="G117" s="122"/>
      <c r="H117" s="122"/>
      <c r="I117" s="122"/>
      <c r="J117" s="123"/>
    </row>
    <row r="118" spans="1:12" s="62" customFormat="1" x14ac:dyDescent="0.4">
      <c r="A118" s="48"/>
      <c r="B118" s="179" t="s">
        <v>179</v>
      </c>
      <c r="C118" s="180"/>
      <c r="D118" s="180"/>
      <c r="E118" s="180"/>
      <c r="F118" s="180"/>
      <c r="G118" s="180"/>
      <c r="H118" s="180"/>
      <c r="I118" s="180"/>
      <c r="J118" s="181"/>
    </row>
    <row r="119" spans="1:12" s="62" customFormat="1" x14ac:dyDescent="0.4">
      <c r="A119" s="48"/>
      <c r="B119" s="182"/>
      <c r="C119" s="183"/>
      <c r="D119" s="183"/>
      <c r="E119" s="183"/>
      <c r="F119" s="183"/>
      <c r="G119" s="183"/>
      <c r="H119" s="183"/>
      <c r="I119" s="183"/>
      <c r="J119" s="184"/>
    </row>
    <row r="120" spans="1:12" s="62" customFormat="1" x14ac:dyDescent="0.4">
      <c r="A120" s="48"/>
      <c r="B120" s="182"/>
      <c r="C120" s="188"/>
      <c r="D120" s="188"/>
      <c r="E120" s="188"/>
      <c r="F120" s="188"/>
      <c r="G120" s="188"/>
      <c r="H120" s="188"/>
      <c r="I120" s="188"/>
      <c r="J120" s="184"/>
    </row>
    <row r="121" spans="1:12" s="62" customFormat="1" x14ac:dyDescent="0.4">
      <c r="A121" s="48"/>
      <c r="B121" s="182"/>
      <c r="C121" s="188"/>
      <c r="D121" s="188"/>
      <c r="E121" s="188"/>
      <c r="F121" s="188"/>
      <c r="G121" s="188"/>
      <c r="H121" s="188"/>
      <c r="I121" s="188"/>
      <c r="J121" s="184"/>
    </row>
    <row r="122" spans="1:12" s="62" customFormat="1" x14ac:dyDescent="0.4">
      <c r="A122" s="48"/>
      <c r="B122" s="182"/>
      <c r="C122" s="188"/>
      <c r="D122" s="188"/>
      <c r="E122" s="188"/>
      <c r="F122" s="188"/>
      <c r="G122" s="188"/>
      <c r="H122" s="188"/>
      <c r="I122" s="188"/>
      <c r="J122" s="184"/>
    </row>
    <row r="123" spans="1:12" s="62" customFormat="1" x14ac:dyDescent="0.4">
      <c r="A123" s="49"/>
      <c r="B123" s="185"/>
      <c r="C123" s="186"/>
      <c r="D123" s="186"/>
      <c r="E123" s="186"/>
      <c r="F123" s="186"/>
      <c r="G123" s="186"/>
      <c r="H123" s="186"/>
      <c r="I123" s="186"/>
      <c r="J123" s="187"/>
    </row>
    <row r="124" spans="1:12" s="62" customFormat="1" x14ac:dyDescent="0.4">
      <c r="A124" s="68"/>
      <c r="B124" s="73"/>
      <c r="C124" s="73"/>
      <c r="D124" s="73"/>
      <c r="E124" s="73"/>
      <c r="F124" s="73"/>
      <c r="G124" s="73"/>
      <c r="H124" s="73"/>
      <c r="I124" s="73"/>
      <c r="J124" s="73"/>
    </row>
    <row r="125" spans="1:12" x14ac:dyDescent="0.4">
      <c r="A125" s="46"/>
    </row>
    <row r="126" spans="1:12" ht="50.1" customHeight="1" x14ac:dyDescent="0.4">
      <c r="A126" s="43" t="s">
        <v>109</v>
      </c>
      <c r="B126" s="121" t="s">
        <v>83</v>
      </c>
      <c r="C126" s="144"/>
      <c r="D126" s="144"/>
      <c r="E126" s="144"/>
      <c r="F126" s="144"/>
      <c r="G126" s="144"/>
      <c r="H126" s="144"/>
      <c r="I126" s="82"/>
      <c r="J126" s="5"/>
    </row>
    <row r="127" spans="1:12" x14ac:dyDescent="0.4">
      <c r="A127" s="48"/>
      <c r="B127" s="179" t="s">
        <v>180</v>
      </c>
      <c r="C127" s="180"/>
      <c r="D127" s="180"/>
      <c r="E127" s="180"/>
      <c r="F127" s="180"/>
      <c r="G127" s="180"/>
      <c r="H127" s="180"/>
      <c r="I127" s="180"/>
      <c r="J127" s="181"/>
    </row>
    <row r="128" spans="1:12" x14ac:dyDescent="0.4">
      <c r="A128" s="48"/>
      <c r="B128" s="182"/>
      <c r="C128" s="183"/>
      <c r="D128" s="183"/>
      <c r="E128" s="183"/>
      <c r="F128" s="183"/>
      <c r="G128" s="183"/>
      <c r="H128" s="183"/>
      <c r="I128" s="183"/>
      <c r="J128" s="184"/>
    </row>
    <row r="129" spans="1:10" x14ac:dyDescent="0.4">
      <c r="A129" s="48"/>
      <c r="B129" s="182"/>
      <c r="C129" s="188"/>
      <c r="D129" s="188"/>
      <c r="E129" s="188"/>
      <c r="F129" s="188"/>
      <c r="G129" s="188"/>
      <c r="H129" s="188"/>
      <c r="I129" s="188"/>
      <c r="J129" s="184"/>
    </row>
    <row r="130" spans="1:10" x14ac:dyDescent="0.4">
      <c r="A130" s="48"/>
      <c r="B130" s="182"/>
      <c r="C130" s="188"/>
      <c r="D130" s="188"/>
      <c r="E130" s="188"/>
      <c r="F130" s="188"/>
      <c r="G130" s="188"/>
      <c r="H130" s="188"/>
      <c r="I130" s="188"/>
      <c r="J130" s="184"/>
    </row>
    <row r="131" spans="1:10" x14ac:dyDescent="0.4">
      <c r="A131" s="48"/>
      <c r="B131" s="182"/>
      <c r="C131" s="188"/>
      <c r="D131" s="188"/>
      <c r="E131" s="188"/>
      <c r="F131" s="188"/>
      <c r="G131" s="188"/>
      <c r="H131" s="188"/>
      <c r="I131" s="188"/>
      <c r="J131" s="184"/>
    </row>
    <row r="132" spans="1:10" x14ac:dyDescent="0.4">
      <c r="A132" s="49"/>
      <c r="B132" s="185"/>
      <c r="C132" s="186"/>
      <c r="D132" s="186"/>
      <c r="E132" s="186"/>
      <c r="F132" s="186"/>
      <c r="G132" s="186"/>
      <c r="H132" s="186"/>
      <c r="I132" s="186"/>
      <c r="J132" s="187"/>
    </row>
    <row r="133" spans="1:10" x14ac:dyDescent="0.4">
      <c r="F133" s="165" t="s">
        <v>82</v>
      </c>
      <c r="G133" s="165"/>
      <c r="H133" s="165"/>
      <c r="I133" s="165"/>
      <c r="J133" s="165"/>
    </row>
  </sheetData>
  <mergeCells count="41">
    <mergeCell ref="B12:H12"/>
    <mergeCell ref="A1:J1"/>
    <mergeCell ref="D8:J8"/>
    <mergeCell ref="D9:J9"/>
    <mergeCell ref="D10:J10"/>
    <mergeCell ref="D11:J11"/>
    <mergeCell ref="C63:F63"/>
    <mergeCell ref="I13:J23"/>
    <mergeCell ref="D24:J24"/>
    <mergeCell ref="B27:J27"/>
    <mergeCell ref="I28:J32"/>
    <mergeCell ref="D33:J33"/>
    <mergeCell ref="B36:J36"/>
    <mergeCell ref="I37:J41"/>
    <mergeCell ref="D42:J42"/>
    <mergeCell ref="B45:J45"/>
    <mergeCell ref="B46:H46"/>
    <mergeCell ref="B47:J51"/>
    <mergeCell ref="D96:J96"/>
    <mergeCell ref="B66:H66"/>
    <mergeCell ref="B76:J76"/>
    <mergeCell ref="B77:J81"/>
    <mergeCell ref="B84:J84"/>
    <mergeCell ref="B85:J85"/>
    <mergeCell ref="C86:F86"/>
    <mergeCell ref="I86:J86"/>
    <mergeCell ref="I87:J87"/>
    <mergeCell ref="I88:J88"/>
    <mergeCell ref="I89:J89"/>
    <mergeCell ref="B92:J92"/>
    <mergeCell ref="J93:J95"/>
    <mergeCell ref="B118:J123"/>
    <mergeCell ref="B126:H126"/>
    <mergeCell ref="B127:J132"/>
    <mergeCell ref="F133:J133"/>
    <mergeCell ref="B99:J99"/>
    <mergeCell ref="J100:J108"/>
    <mergeCell ref="D109:J109"/>
    <mergeCell ref="B112:J112"/>
    <mergeCell ref="G113:J114"/>
    <mergeCell ref="B117:J117"/>
  </mergeCells>
  <phoneticPr fontId="1"/>
  <conditionalFormatting sqref="D8:J11">
    <cfRule type="cellIs" dxfId="1" priority="2" operator="notEqual">
      <formula>""""""</formula>
    </cfRule>
  </conditionalFormatting>
  <conditionalFormatting sqref="H14:H23 H28:H32 H37:H41 H56:J63 H68:J73 I93:I95 I100:I108 F113:F114">
    <cfRule type="cellIs" dxfId="0" priority="1" operator="equal">
      <formula>"○"</formula>
    </cfRule>
  </conditionalFormatting>
  <dataValidations count="7">
    <dataValidation type="list" allowBlank="1" showInputMessage="1" showErrorMessage="1" sqref="I86:J89" xr:uid="{CF2079D9-3A8F-4B1B-9BA0-153D5E4FD242}">
      <formula1>$L$86:$L$90</formula1>
    </dataValidation>
    <dataValidation type="list" allowBlank="1" showInputMessage="1" showErrorMessage="1" sqref="H56:J63 H68:J73" xr:uid="{08291CDE-999F-45B6-9AA7-C4780E1FB030}">
      <formula1>$M$57</formula1>
    </dataValidation>
    <dataValidation type="list" allowBlank="1" showInputMessage="1" showErrorMessage="1" sqref="J110" xr:uid="{133AD28B-7A85-462C-8FC0-D7B9749DC5B9}">
      <formula1>$L$100:$L$109</formula1>
    </dataValidation>
    <dataValidation type="list" allowBlank="1" showInputMessage="1" showErrorMessage="1" sqref="D64:J64" xr:uid="{ED13770B-E32E-43FC-AF2C-E5F9297BF49F}">
      <formula1>"Ⅰ内容を知っている,Ⅱ内容は分からないが、聞いたことがある,Ⅲまったく知らない"</formula1>
    </dataValidation>
    <dataValidation type="list" allowBlank="1" showInputMessage="1" showErrorMessage="1" sqref="H28:H32 H37:H41 I93:I95 H13:H23" xr:uid="{718232A8-9F46-49BB-BB96-6825B155BC0D}">
      <formula1>"○,　,"</formula1>
    </dataValidation>
    <dataValidation showDropDown="1" showInputMessage="1" showErrorMessage="1" sqref="J35" xr:uid="{146CDDBB-6D77-41FF-951B-7174A39087DC}"/>
    <dataValidation type="list" allowBlank="1" showInputMessage="1" showErrorMessage="1" sqref="I100:I108 F113:F114" xr:uid="{F00DAFDC-B3C5-4A8F-A74F-4F2B8E9DB7EE}">
      <formula1>"　,○"</formula1>
    </dataValidation>
  </dataValidations>
  <hyperlinks>
    <hyperlink ref="D11" r:id="rId1" xr:uid="{7308F953-ECBA-4858-93E7-D92EAE5DE8F3}"/>
  </hyperlinks>
  <pageMargins left="0.70866141732283472" right="0.51181102362204722" top="0.55118110236220474" bottom="0.55118110236220474" header="0.31496062992125984" footer="0.31496062992125984"/>
  <pageSetup paperSize="9" scale="49" fitToHeight="0" orientation="portrait" r:id="rId2"/>
  <headerFooter>
    <oddFooter>&amp;C&amp;P</oddFooter>
  </headerFooter>
  <rowBreaks count="2" manualBreakCount="2">
    <brk id="51" max="9" man="1"/>
    <brk id="97"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6381-7690-4823-9E86-C7DDC9EB71A8}">
  <dimension ref="A1:AO3"/>
  <sheetViews>
    <sheetView topLeftCell="X1" zoomScale="90" zoomScaleNormal="90" workbookViewId="0">
      <selection activeCell="AM4" sqref="AM4"/>
    </sheetView>
  </sheetViews>
  <sheetFormatPr defaultRowHeight="18.75" x14ac:dyDescent="0.4"/>
  <cols>
    <col min="1" max="41" width="10.625" customWidth="1"/>
  </cols>
  <sheetData>
    <row r="1" spans="1:41" x14ac:dyDescent="0.4">
      <c r="A1" t="s">
        <v>10</v>
      </c>
      <c r="B1" t="s">
        <v>11</v>
      </c>
      <c r="C1" t="s">
        <v>12</v>
      </c>
      <c r="D1" t="s">
        <v>13</v>
      </c>
      <c r="E1" t="s">
        <v>14</v>
      </c>
      <c r="F1" t="s">
        <v>15</v>
      </c>
      <c r="G1" t="s">
        <v>16</v>
      </c>
      <c r="H1" t="s">
        <v>17</v>
      </c>
      <c r="I1" t="s">
        <v>18</v>
      </c>
      <c r="Q1" t="s">
        <v>19</v>
      </c>
      <c r="W1" t="s">
        <v>20</v>
      </c>
      <c r="X1" t="s">
        <v>21</v>
      </c>
      <c r="AB1" t="s">
        <v>22</v>
      </c>
      <c r="AC1" t="s">
        <v>23</v>
      </c>
      <c r="AM1" t="s">
        <v>24</v>
      </c>
      <c r="AN1" t="s">
        <v>25</v>
      </c>
      <c r="AO1" t="s">
        <v>26</v>
      </c>
    </row>
    <row r="2" spans="1:41" x14ac:dyDescent="0.4">
      <c r="A2" s="29" t="s">
        <v>27</v>
      </c>
      <c r="B2" s="29" t="s">
        <v>143</v>
      </c>
      <c r="C2" s="29" t="s">
        <v>28</v>
      </c>
      <c r="D2" s="29" t="s">
        <v>29</v>
      </c>
      <c r="E2" s="29" t="s">
        <v>30</v>
      </c>
      <c r="F2" s="177" t="s">
        <v>144</v>
      </c>
      <c r="G2" s="177" t="s">
        <v>145</v>
      </c>
      <c r="H2" s="177" t="s">
        <v>146</v>
      </c>
      <c r="I2" s="30" t="s">
        <v>161</v>
      </c>
      <c r="J2" s="30" t="s">
        <v>177</v>
      </c>
      <c r="K2" s="30" t="s">
        <v>162</v>
      </c>
      <c r="L2" s="30" t="s">
        <v>163</v>
      </c>
      <c r="M2" s="30" t="s">
        <v>164</v>
      </c>
      <c r="N2" s="30" t="s">
        <v>165</v>
      </c>
      <c r="O2" s="30" t="s">
        <v>178</v>
      </c>
      <c r="P2" s="30" t="s">
        <v>166</v>
      </c>
      <c r="Q2" s="174" t="s">
        <v>167</v>
      </c>
      <c r="R2" s="174" t="s">
        <v>168</v>
      </c>
      <c r="S2" s="174" t="s">
        <v>169</v>
      </c>
      <c r="T2" s="174" t="s">
        <v>170</v>
      </c>
      <c r="U2" s="174" t="s">
        <v>171</v>
      </c>
      <c r="V2" s="174" t="s">
        <v>172</v>
      </c>
      <c r="W2" s="174" t="s">
        <v>147</v>
      </c>
      <c r="X2" s="175" t="s">
        <v>173</v>
      </c>
      <c r="Y2" s="175" t="s">
        <v>174</v>
      </c>
      <c r="Z2" s="175" t="s">
        <v>175</v>
      </c>
      <c r="AA2" s="175" t="s">
        <v>176</v>
      </c>
      <c r="AB2" s="176" t="s">
        <v>148</v>
      </c>
      <c r="AC2" s="31" t="s">
        <v>150</v>
      </c>
      <c r="AD2" s="31" t="s">
        <v>151</v>
      </c>
      <c r="AE2" s="31" t="s">
        <v>152</v>
      </c>
      <c r="AF2" s="31" t="s">
        <v>153</v>
      </c>
      <c r="AG2" s="31" t="s">
        <v>154</v>
      </c>
      <c r="AH2" s="31" t="s">
        <v>155</v>
      </c>
      <c r="AI2" s="31" t="s">
        <v>156</v>
      </c>
      <c r="AJ2" s="31" t="s">
        <v>157</v>
      </c>
      <c r="AK2" s="31" t="s">
        <v>158</v>
      </c>
      <c r="AL2" s="31" t="s">
        <v>159</v>
      </c>
      <c r="AM2" s="31" t="s">
        <v>160</v>
      </c>
      <c r="AN2" s="28" t="s">
        <v>31</v>
      </c>
      <c r="AO2" s="28" t="s">
        <v>32</v>
      </c>
    </row>
    <row r="3" spans="1:41" x14ac:dyDescent="0.4">
      <c r="A3" s="28">
        <f>質問票!D8</f>
        <v>0</v>
      </c>
      <c r="B3" s="28">
        <f>質問票!D9</f>
        <v>0</v>
      </c>
      <c r="C3" s="28">
        <f>質問票!D10</f>
        <v>0</v>
      </c>
      <c r="D3" s="28">
        <f>質問票!D11</f>
        <v>0</v>
      </c>
      <c r="E3" s="28" cm="1">
        <f t="array" ref="E3">_xlfn.IFS(質問票!H13="○",1,質問票!H14="○",2,質問票!H15="○",3,質問票!H16="○",4,質問票!H17="○",5,質問票!H18="○",6,質問票!H19="○",7,質問票!H20="○",8,質問票!H21="○",9,質問票!H22="○",10,質問票!H23="○",11,"TRUE",質問票!D24)</f>
        <v>0</v>
      </c>
      <c r="F3" s="28" cm="1">
        <f t="array" ref="F3">_xlfn.IFS(質問票!H28="○",1,質問票!H29="○",2,質問票!H30="○",3,質問票!H31="○",4,質問票!H32="○",5,"TRUE",質問票!D33)</f>
        <v>0</v>
      </c>
      <c r="G3" s="28" cm="1">
        <f t="array" ref="G3">_xlfn.IFS(質問票!H37="○",1,質問票!H38="○",2,質問票!H39="○",3,質問票!H40="○",4,質問票!H41="○",5,"TRUE",質問票!D33)</f>
        <v>0</v>
      </c>
      <c r="H3" s="28">
        <f>質問票!B47</f>
        <v>0</v>
      </c>
      <c r="I3" s="178" t="e" cm="1">
        <f t="array" ref="I3">_xlfn.IFS(質問票!$H56="○",質問票!$H55,質問票!$I56="○",質問票!$I55,質問票!$J56="○",質問票!$J55)</f>
        <v>#N/A</v>
      </c>
      <c r="J3" s="178" t="e" cm="1">
        <f t="array" ref="J3">_xlfn.IFS(質問票!$H57="○",質問票!$H55,質問票!$I57="○",質問票!$I55,質問票!$J57="○",質問票!$J55)</f>
        <v>#N/A</v>
      </c>
      <c r="K3" s="178" t="e" cm="1">
        <f t="array" ref="K3">_xlfn.IFS(質問票!$H58="○",質問票!$H55,質問票!$I58="○",質問票!$I55,質問票!$J58="○",質問票!$J55)</f>
        <v>#N/A</v>
      </c>
      <c r="L3" s="178" t="e" cm="1">
        <f t="array" ref="L3">_xlfn.IFS(質問票!$H59="○",質問票!$H55,質問票!$I59="○",質問票!$I55,質問票!$J59="○",質問票!$J55)</f>
        <v>#N/A</v>
      </c>
      <c r="M3" s="178" t="e" cm="1">
        <f t="array" ref="M3">_xlfn.IFS(質問票!$H60="○",質問票!$H55,質問票!$I60="○",質問票!$I55,質問票!$J60="○",質問票!$J55)</f>
        <v>#N/A</v>
      </c>
      <c r="N3" s="178" t="e" cm="1">
        <f t="array" ref="N3">_xlfn.IFS(質問票!$H61="○",質問票!$H55,質問票!$I61="○",質問票!$I55,質問票!$J61="○",質問票!$J55)</f>
        <v>#N/A</v>
      </c>
      <c r="O3" s="178" t="e" cm="1">
        <f t="array" ref="O3">_xlfn.IFS(質問票!$H62="○",質問票!$H55,質問票!$I62="○",質問票!$I55,質問票!$J62="○",質問票!$J55)</f>
        <v>#N/A</v>
      </c>
      <c r="P3" s="178" t="e" cm="1">
        <f t="array" ref="P3">_xlfn.IFS(質問票!$H63="○",質問票!$H55,質問票!$I63="○",質問票!$I55,質問票!$J63="○",質問票!$J55)</f>
        <v>#N/A</v>
      </c>
      <c r="Q3" s="178" t="e" cm="1">
        <f t="array" ref="Q3">_xlfn.IFS(質問票!$H68="○",質問票!$H67,質問票!$I68="○",質問票!$I67,質問票!$J68="○",質問票!$J67)</f>
        <v>#N/A</v>
      </c>
      <c r="R3" s="178" t="e" cm="1">
        <f t="array" ref="R3">_xlfn.IFS(質問票!$H69="○",質問票!$H67,質問票!$I69="○",質問票!$I67,質問票!$J69="○",質問票!$J67)</f>
        <v>#N/A</v>
      </c>
      <c r="S3" s="178" t="e" cm="1">
        <f t="array" ref="S3">_xlfn.IFS(質問票!$H70="○",質問票!$H67,質問票!$I70="○",質問票!$I67,質問票!$J70="○",質問票!$J67)</f>
        <v>#N/A</v>
      </c>
      <c r="T3" s="178" t="e" cm="1">
        <f t="array" ref="T3">_xlfn.IFS(質問票!$H71="○",質問票!$H67,質問票!$I71="○",質問票!$I67,質問票!$J71="○",質問票!$J67)</f>
        <v>#N/A</v>
      </c>
      <c r="U3" s="178" t="e" cm="1">
        <f t="array" ref="U3">_xlfn.IFS(質問票!$H72="○",質問票!$H67,質問票!$I72="○",質問票!$I67,質問票!$J72="○",質問票!$J67)</f>
        <v>#N/A</v>
      </c>
      <c r="V3" s="178" t="e" cm="1">
        <f t="array" ref="V3">_xlfn.IFS(質問票!$H73="○",質問票!$H67,質問票!$I73="○",質問票!$I67,質問票!$J73="○",質問票!$J67)</f>
        <v>#N/A</v>
      </c>
      <c r="W3" s="28">
        <f>質問票!D77</f>
        <v>0</v>
      </c>
      <c r="X3" s="178">
        <f>質問票!I86</f>
        <v>0</v>
      </c>
      <c r="Y3" s="178">
        <f>質問票!I87</f>
        <v>0</v>
      </c>
      <c r="Z3" s="178">
        <f>質問票!I88</f>
        <v>0</v>
      </c>
      <c r="AA3" s="178">
        <f>質問票!I89</f>
        <v>0</v>
      </c>
      <c r="AB3" s="28" cm="1">
        <f t="array" ref="AB3">_xlfn.IFS(質問票!I93="○",1,質問票!I94="○",2,質問票!I95="○",3,"TRUE",質問票!D96)</f>
        <v>0</v>
      </c>
      <c r="AC3" s="28">
        <f>質問票!$I100</f>
        <v>0</v>
      </c>
      <c r="AD3" s="28">
        <f>質問票!$I101</f>
        <v>0</v>
      </c>
      <c r="AE3" s="28">
        <f>質問票!$I102</f>
        <v>0</v>
      </c>
      <c r="AF3" s="28">
        <f>質問票!$I103</f>
        <v>0</v>
      </c>
      <c r="AG3" s="28">
        <f>質問票!$I104</f>
        <v>0</v>
      </c>
      <c r="AH3" s="28">
        <f>質問票!$I105</f>
        <v>0</v>
      </c>
      <c r="AI3" s="28">
        <f>質問票!$I106</f>
        <v>0</v>
      </c>
      <c r="AJ3" s="28">
        <f>質問票!$I107</f>
        <v>0</v>
      </c>
      <c r="AK3" s="28">
        <f>質問票!$I108</f>
        <v>0</v>
      </c>
      <c r="AL3" s="28">
        <f>質問票!$I109</f>
        <v>0</v>
      </c>
      <c r="AM3" s="28" t="e" cm="1">
        <f t="array" ref="AM3">_xlfn.IFS(質問票!F113="○",質問票!C113,質問票!F114="○",質問票!C114)</f>
        <v>#N/A</v>
      </c>
      <c r="AN3" s="28">
        <f>質問票!B118</f>
        <v>0</v>
      </c>
      <c r="AO3" s="28">
        <f>質問票!B127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質問票</vt:lpstr>
      <vt:lpstr>質問票 (記載例)</vt:lpstr>
      <vt:lpstr>とりまとめ用</vt:lpstr>
      <vt:lpstr>質問票!Print_Area</vt:lpstr>
      <vt:lpstr>'質問票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岡本 奈美</dc:creator>
  <cp:keywords/>
  <dc:description/>
  <cp:lastModifiedBy>岡本 奈美</cp:lastModifiedBy>
  <cp:revision/>
  <cp:lastPrinted>2025-02-18T01:18:23Z</cp:lastPrinted>
  <dcterms:created xsi:type="dcterms:W3CDTF">2024-01-11T08:16:48Z</dcterms:created>
  <dcterms:modified xsi:type="dcterms:W3CDTF">2025-02-25T02:07:16Z</dcterms:modified>
  <cp:category/>
  <cp:contentStatus/>
</cp:coreProperties>
</file>