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fukuipref-my.sharepoint.com/personal/choju_pref_fukui_lg_jp/Documents/長寿福祉課（共有）/02-3 介護サービスグループ/塚田/06　医療分野における賃上げ・物価上昇に対する支援事業/06　履行確認（8.1〆）/様式/"/>
    </mc:Choice>
  </mc:AlternateContent>
  <xr:revisionPtr revIDLastSave="1" documentId="13_ncr:1_{835E4472-49CE-4F42-9784-916315021CAA}" xr6:coauthVersionLast="47" xr6:coauthVersionMax="47" xr10:uidLastSave="{E5D0DF9F-599A-4027-BE9C-47577095FE26}"/>
  <bookViews>
    <workbookView xWindow="-108" yWindow="-108" windowWidth="23256" windowHeight="12456" activeTab="1" xr2:uid="{A5231D11-F617-4882-A56B-DB652A40713E}"/>
  </bookViews>
  <sheets>
    <sheet name="【記載例】別紙１【総額及び平均額】賃金改善内訳" sheetId="1" r:id="rId1"/>
    <sheet name="【記載例】別紙2（2.0％超部分算定シート）" sheetId="2" r:id="rId2"/>
  </sheets>
  <definedNames>
    <definedName name="_xlnm._FilterDatabase" localSheetId="0" hidden="1">【記載例】別紙１【総額及び平均額】賃金改善内訳!#REF!</definedName>
    <definedName name="_xlnm._FilterDatabase" localSheetId="1" hidden="1">'【記載例】別紙2（2.0％超部分算定シート）'!$A$3:$L$4</definedName>
    <definedName name="_xlnm.Print_Area" localSheetId="0">【記載例】別紙１【総額及び平均額】賃金改善内訳!$A$1:$G$51</definedName>
    <definedName name="_xlnm.Print_Area" localSheetId="1">'【記載例】別紙2（2.0％超部分算定シート）'!$A$1:$I$6</definedName>
    <definedName name="_xlnm.Print_Area">#REF!</definedName>
    <definedName name="_xlnm.Print_Titles" localSheetId="1">'【記載例】別紙2（2.0％超部分算定シート）'!$1:$2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1" l="1"/>
  <c r="D4" i="2"/>
  <c r="E4" i="2" s="1"/>
  <c r="I4" i="2"/>
  <c r="G17" i="1" s="1"/>
  <c r="G6" i="1" s="1"/>
  <c r="G14" i="1"/>
  <c r="G15" i="1"/>
  <c r="G16" i="1"/>
  <c r="G21" i="1"/>
  <c r="G22" i="1"/>
  <c r="G23" i="1"/>
  <c r="G25" i="1"/>
  <c r="G26" i="1"/>
  <c r="G27" i="1"/>
  <c r="G29" i="1"/>
  <c r="G30" i="1"/>
  <c r="G31" i="1"/>
  <c r="G33" i="1"/>
  <c r="G34" i="1"/>
  <c r="G35" i="1"/>
  <c r="G37" i="1"/>
  <c r="G38" i="1"/>
  <c r="G39" i="1"/>
  <c r="G41" i="1"/>
  <c r="G42" i="1"/>
  <c r="G43" i="1"/>
  <c r="G45" i="1"/>
  <c r="G46" i="1"/>
  <c r="G47" i="1"/>
  <c r="G49" i="1"/>
  <c r="G50" i="1"/>
  <c r="G51" i="1"/>
  <c r="G8" i="1" l="1"/>
</calcChain>
</file>

<file path=xl/sharedStrings.xml><?xml version="1.0" encoding="utf-8"?>
<sst xmlns="http://schemas.openxmlformats.org/spreadsheetml/2006/main" count="166" uniqueCount="87">
  <si>
    <t>　(2)特別手当　または　一時金</t>
    <rPh sb="4" eb="6">
      <t>トクベツ</t>
    </rPh>
    <rPh sb="6" eb="8">
      <t>テアテ</t>
    </rPh>
    <rPh sb="13" eb="16">
      <t>イチジキン</t>
    </rPh>
    <phoneticPr fontId="2"/>
  </si>
  <si>
    <r>
      <t xml:space="preserve">　基本給や毎月決まって支払われる手当の引き上げに伴う賞与、時間外手当、法定福利費（事業主負担分のみ）等の増加分に用いた金額
</t>
    </r>
    <r>
      <rPr>
        <b/>
        <sz val="12"/>
        <color rgb="FF0070C0"/>
        <rFont val="ＭＳ Ｐゴシック"/>
        <family val="3"/>
        <charset val="128"/>
        <scheme val="minor"/>
      </rPr>
      <t>※算出が難しい場合は上記(1)に含めてください。</t>
    </r>
    <rPh sb="69" eb="71">
      <t>バアイ</t>
    </rPh>
    <phoneticPr fontId="2"/>
  </si>
  <si>
    <t>賃金改善の内容に含めており、算出可能な場合のみ記載</t>
    <phoneticPr fontId="2"/>
  </si>
  <si>
    <t>※ベースアップ評価手当の増額など</t>
    <rPh sb="7" eb="9">
      <t>ヒョウカ</t>
    </rPh>
    <rPh sb="9" eb="11">
      <t>テアテ</t>
    </rPh>
    <rPh sb="12" eb="14">
      <t>ゾウガク</t>
    </rPh>
    <phoneticPr fontId="2"/>
  </si>
  <si>
    <r>
      <t>　(1)ベースアップ分
（基本給の引き上げ　または　毎月決まって支払われる手当の引き上げ</t>
    </r>
    <r>
      <rPr>
        <b/>
        <vertAlign val="superscript"/>
        <sz val="16"/>
        <rFont val="ＭＳ Ｐゴシック"/>
        <family val="3"/>
        <charset val="128"/>
        <scheme val="minor"/>
      </rPr>
      <t>※</t>
    </r>
    <r>
      <rPr>
        <b/>
        <sz val="16"/>
        <rFont val="ＭＳ Ｐゴシック"/>
        <family val="3"/>
        <charset val="128"/>
        <scheme val="minor"/>
      </rPr>
      <t>）</t>
    </r>
    <rPh sb="10" eb="11">
      <t>ブン</t>
    </rPh>
    <rPh sb="13" eb="15">
      <t>キホン</t>
    </rPh>
    <rPh sb="15" eb="16">
      <t>キュウ</t>
    </rPh>
    <rPh sb="17" eb="18">
      <t>ヒ</t>
    </rPh>
    <rPh sb="19" eb="20">
      <t>ア</t>
    </rPh>
    <rPh sb="26" eb="28">
      <t>マイツキ</t>
    </rPh>
    <rPh sb="28" eb="29">
      <t>キ</t>
    </rPh>
    <rPh sb="32" eb="34">
      <t>シハラ</t>
    </rPh>
    <rPh sb="37" eb="39">
      <t>テアテ</t>
    </rPh>
    <rPh sb="40" eb="41">
      <t>ヒ</t>
    </rPh>
    <rPh sb="42" eb="43">
      <t>ア</t>
    </rPh>
    <phoneticPr fontId="2"/>
  </si>
  <si>
    <r>
      <t xml:space="preserve">賃金改善の総額
</t>
    </r>
    <r>
      <rPr>
        <b/>
        <sz val="14"/>
        <color rgb="FF7030A0"/>
        <rFont val="ＭＳ Ｐゴシック"/>
        <family val="3"/>
        <charset val="128"/>
        <scheme val="minor"/>
      </rPr>
      <t>(自動計算)</t>
    </r>
    <rPh sb="9" eb="11">
      <t>ジドウ</t>
    </rPh>
    <rPh sb="11" eb="13">
      <t>ケイサン</t>
    </rPh>
    <phoneticPr fontId="13"/>
  </si>
  <si>
    <r>
      <t xml:space="preserve">令和８年６月１日以降のベースアップ月額水準
※比較対象は給付金による賃金改善前の水準
</t>
    </r>
    <r>
      <rPr>
        <b/>
        <sz val="14"/>
        <color rgb="FF0070C0"/>
        <rFont val="ＭＳ Ｐゴシック"/>
        <family val="3"/>
        <charset val="128"/>
        <scheme val="minor"/>
      </rPr>
      <t>（直接入力）</t>
    </r>
    <rPh sb="0" eb="2">
      <t>レイワ</t>
    </rPh>
    <rPh sb="3" eb="4">
      <t>ネン</t>
    </rPh>
    <rPh sb="5" eb="6">
      <t>ガツ</t>
    </rPh>
    <rPh sb="7" eb="8">
      <t>ニチ</t>
    </rPh>
    <rPh sb="8" eb="10">
      <t>イコウ</t>
    </rPh>
    <rPh sb="17" eb="19">
      <t>ゲツガク</t>
    </rPh>
    <rPh sb="19" eb="21">
      <t>スイジュン</t>
    </rPh>
    <rPh sb="44" eb="46">
      <t>チョクセツ</t>
    </rPh>
    <rPh sb="46" eb="48">
      <t>ニュウリョク</t>
    </rPh>
    <phoneticPr fontId="13"/>
  </si>
  <si>
    <r>
      <t xml:space="preserve">③(賃金改善を実施した)
月数
</t>
    </r>
    <r>
      <rPr>
        <b/>
        <sz val="14"/>
        <color rgb="FF0070C0"/>
        <rFont val="ＭＳ Ｐゴシック"/>
        <family val="3"/>
        <charset val="128"/>
        <scheme val="minor"/>
      </rPr>
      <t>（直接入力）</t>
    </r>
    <rPh sb="2" eb="4">
      <t>チンギン</t>
    </rPh>
    <rPh sb="4" eb="6">
      <t>カイゼン</t>
    </rPh>
    <rPh sb="7" eb="9">
      <t>ジッシ</t>
    </rPh>
    <rPh sb="13" eb="15">
      <t>ゲッスウ</t>
    </rPh>
    <rPh sb="17" eb="19">
      <t>チョクセツ</t>
    </rPh>
    <rPh sb="19" eb="21">
      <t>ニュウリョク</t>
    </rPh>
    <phoneticPr fontId="13"/>
  </si>
  <si>
    <r>
      <t xml:space="preserve">②支給額
(1名あたり平均月額)
</t>
    </r>
    <r>
      <rPr>
        <b/>
        <sz val="14"/>
        <color rgb="FF0070C0"/>
        <rFont val="ＭＳ Ｐゴシック"/>
        <family val="3"/>
        <charset val="128"/>
        <scheme val="minor"/>
      </rPr>
      <t>（直接入力）</t>
    </r>
    <rPh sb="1" eb="3">
      <t>シキュウ</t>
    </rPh>
    <rPh sb="3" eb="4">
      <t>ガク</t>
    </rPh>
    <rPh sb="6" eb="8">
      <t>イチメイ</t>
    </rPh>
    <rPh sb="11" eb="13">
      <t>ヘイキン</t>
    </rPh>
    <rPh sb="13" eb="14">
      <t>ゲツ</t>
    </rPh>
    <rPh sb="14" eb="15">
      <t>ガク</t>
    </rPh>
    <rPh sb="18" eb="20">
      <t>チョクセツ</t>
    </rPh>
    <rPh sb="20" eb="22">
      <t>ニュウリョク</t>
    </rPh>
    <phoneticPr fontId="13"/>
  </si>
  <si>
    <r>
      <t>①</t>
    </r>
    <r>
      <rPr>
        <b/>
        <sz val="14"/>
        <rFont val="ＭＳ Ｐゴシック"/>
        <family val="3"/>
        <charset val="128"/>
        <scheme val="minor"/>
      </rPr>
      <t>1ヶ月あたりの</t>
    </r>
    <r>
      <rPr>
        <b/>
        <sz val="14"/>
        <color theme="1"/>
        <rFont val="ＭＳ Ｐゴシック"/>
        <family val="3"/>
        <charset val="128"/>
        <scheme val="minor"/>
      </rPr>
      <t xml:space="preserve">
対象人数
（常勤換算数）
</t>
    </r>
    <r>
      <rPr>
        <b/>
        <sz val="14"/>
        <color rgb="FF0070C0"/>
        <rFont val="ＭＳ Ｐゴシック"/>
        <family val="3"/>
        <charset val="128"/>
        <scheme val="minor"/>
      </rPr>
      <t>（直接入力）</t>
    </r>
    <rPh sb="3" eb="4">
      <t>ゲツ</t>
    </rPh>
    <rPh sb="9" eb="11">
      <t>タイショウ</t>
    </rPh>
    <rPh sb="11" eb="13">
      <t>ニンズウ</t>
    </rPh>
    <rPh sb="15" eb="17">
      <t>ジョウキン</t>
    </rPh>
    <rPh sb="17" eb="19">
      <t>カンサン</t>
    </rPh>
    <rPh sb="19" eb="20">
      <t>スウ</t>
    </rPh>
    <rPh sb="23" eb="25">
      <t>チョクセツ</t>
    </rPh>
    <rPh sb="25" eb="27">
      <t>ニュウリョク</t>
    </rPh>
    <phoneticPr fontId="13"/>
  </si>
  <si>
    <r>
      <rPr>
        <b/>
        <sz val="16"/>
        <color theme="1"/>
        <rFont val="ＭＳ Ｐゴシック"/>
        <family val="3"/>
        <charset val="128"/>
        <scheme val="minor"/>
      </rPr>
      <t>（上記職種以外の職員）</t>
    </r>
    <r>
      <rPr>
        <sz val="14"/>
        <color theme="1"/>
        <rFont val="ＭＳ Ｐゴシック"/>
        <family val="3"/>
        <charset val="128"/>
        <scheme val="minor"/>
      </rPr>
      <t xml:space="preserve">
</t>
    </r>
    <r>
      <rPr>
        <sz val="16"/>
        <color theme="1"/>
        <rFont val="ＭＳ Ｐゴシック"/>
        <family val="3"/>
        <charset val="128"/>
        <scheme val="minor"/>
      </rPr>
      <t>その他職員の賃金改善の内容</t>
    </r>
    <r>
      <rPr>
        <sz val="14"/>
        <color theme="1"/>
        <rFont val="ＭＳ Ｐゴシック"/>
        <family val="3"/>
        <charset val="128"/>
        <scheme val="minor"/>
      </rPr>
      <t xml:space="preserve">
※上記職種以外の職種の賃金改善状況（給付金を活用したもの）を記載してください。
※なお、上記職種ごとの報告が困難な場合も当欄にまとめて記載してください。</t>
    </r>
    <phoneticPr fontId="13"/>
  </si>
  <si>
    <r>
      <rPr>
        <sz val="13"/>
        <color rgb="FFFF0000"/>
        <rFont val="ＭＳ Ｐゴシック"/>
        <family val="3"/>
        <charset val="128"/>
        <scheme val="minor"/>
      </rPr>
      <t>（言語聴覚士単独の賃金表がある場合は必ず記載）</t>
    </r>
    <r>
      <rPr>
        <sz val="14"/>
        <color theme="1"/>
        <rFont val="ＭＳ Ｐゴシック"/>
        <family val="3"/>
        <charset val="128"/>
        <scheme val="minor"/>
      </rPr>
      <t xml:space="preserve">
</t>
    </r>
    <r>
      <rPr>
        <b/>
        <sz val="16"/>
        <color theme="1"/>
        <rFont val="ＭＳ Ｐゴシック"/>
        <family val="3"/>
        <charset val="128"/>
        <scheme val="minor"/>
      </rPr>
      <t>言語聴覚士</t>
    </r>
    <r>
      <rPr>
        <sz val="14"/>
        <color theme="1"/>
        <rFont val="ＭＳ Ｐゴシック"/>
        <family val="3"/>
        <charset val="128"/>
        <scheme val="minor"/>
      </rPr>
      <t>の賃金改善の内容</t>
    </r>
    <rPh sb="1" eb="6">
      <t>ゲンゴチョウカクシ</t>
    </rPh>
    <rPh sb="6" eb="8">
      <t>タンドク</t>
    </rPh>
    <rPh sb="9" eb="12">
      <t>チンギンヒョウ</t>
    </rPh>
    <rPh sb="15" eb="17">
      <t>バアイ</t>
    </rPh>
    <rPh sb="18" eb="19">
      <t>カナラ</t>
    </rPh>
    <rPh sb="20" eb="22">
      <t>キサイ</t>
    </rPh>
    <rPh sb="24" eb="29">
      <t>ゲンゴチョウカクシ</t>
    </rPh>
    <phoneticPr fontId="13"/>
  </si>
  <si>
    <r>
      <rPr>
        <sz val="13"/>
        <color rgb="FFFF0000"/>
        <rFont val="ＭＳ Ｐゴシック"/>
        <family val="3"/>
        <charset val="128"/>
        <scheme val="minor"/>
      </rPr>
      <t>（作業療法士単独の賃金表がある場合は必ず記載）</t>
    </r>
    <r>
      <rPr>
        <sz val="14"/>
        <color theme="1"/>
        <rFont val="ＭＳ Ｐゴシック"/>
        <family val="3"/>
        <charset val="128"/>
        <scheme val="minor"/>
      </rPr>
      <t xml:space="preserve">
</t>
    </r>
    <r>
      <rPr>
        <b/>
        <sz val="16"/>
        <color theme="1"/>
        <rFont val="ＭＳ Ｐゴシック"/>
        <family val="3"/>
        <charset val="128"/>
        <scheme val="minor"/>
      </rPr>
      <t>作業療法士</t>
    </r>
    <r>
      <rPr>
        <sz val="14"/>
        <color theme="1"/>
        <rFont val="ＭＳ Ｐゴシック"/>
        <family val="3"/>
        <charset val="128"/>
        <scheme val="minor"/>
      </rPr>
      <t>の賃金改善の内容</t>
    </r>
    <rPh sb="1" eb="6">
      <t>サギョウリョウホウシ</t>
    </rPh>
    <rPh sb="6" eb="8">
      <t>タンドク</t>
    </rPh>
    <rPh sb="9" eb="12">
      <t>チンギンヒョウ</t>
    </rPh>
    <rPh sb="15" eb="17">
      <t>バアイ</t>
    </rPh>
    <rPh sb="18" eb="19">
      <t>カナラ</t>
    </rPh>
    <rPh sb="20" eb="22">
      <t>キサイ</t>
    </rPh>
    <rPh sb="24" eb="29">
      <t>サギョウリョウホウシ</t>
    </rPh>
    <phoneticPr fontId="13"/>
  </si>
  <si>
    <r>
      <rPr>
        <sz val="13"/>
        <color rgb="FFFF0000"/>
        <rFont val="ＭＳ Ｐゴシック"/>
        <family val="3"/>
        <charset val="128"/>
        <scheme val="minor"/>
      </rPr>
      <t>（理学療法士単独の賃金表がある場合は必ず記載）</t>
    </r>
    <r>
      <rPr>
        <sz val="14"/>
        <color theme="1"/>
        <rFont val="ＭＳ Ｐゴシック"/>
        <family val="3"/>
        <charset val="128"/>
        <scheme val="minor"/>
      </rPr>
      <t xml:space="preserve">
</t>
    </r>
    <r>
      <rPr>
        <b/>
        <sz val="16"/>
        <color theme="1"/>
        <rFont val="ＭＳ Ｐゴシック"/>
        <family val="3"/>
        <charset val="128"/>
        <scheme val="minor"/>
      </rPr>
      <t>理学療法士</t>
    </r>
    <r>
      <rPr>
        <sz val="14"/>
        <color theme="1"/>
        <rFont val="ＭＳ Ｐゴシック"/>
        <family val="3"/>
        <charset val="128"/>
        <scheme val="minor"/>
      </rPr>
      <t>の賃金改善の内容</t>
    </r>
    <rPh sb="1" eb="6">
      <t>リガクリョウホウシ</t>
    </rPh>
    <rPh sb="6" eb="8">
      <t>タンドク</t>
    </rPh>
    <rPh sb="9" eb="12">
      <t>チンギンヒョウ</t>
    </rPh>
    <rPh sb="15" eb="17">
      <t>バアイ</t>
    </rPh>
    <rPh sb="18" eb="19">
      <t>カナラ</t>
    </rPh>
    <rPh sb="20" eb="22">
      <t>キサイ</t>
    </rPh>
    <rPh sb="24" eb="29">
      <t>リガクリョウホウシ</t>
    </rPh>
    <phoneticPr fontId="13"/>
  </si>
  <si>
    <r>
      <rPr>
        <sz val="13"/>
        <color rgb="FFFF0000"/>
        <rFont val="ＭＳ Ｐゴシック"/>
        <family val="3"/>
        <charset val="128"/>
        <scheme val="minor"/>
      </rPr>
      <t>（リハビリ職について常勤（換算しない）10人以上を雇用している場合は必ず記載</t>
    </r>
    <r>
      <rPr>
        <sz val="14"/>
        <color rgb="FFFF0000"/>
        <rFont val="ＭＳ Ｐゴシック"/>
        <family val="3"/>
        <charset val="128"/>
        <scheme val="minor"/>
      </rPr>
      <t>）</t>
    </r>
    <r>
      <rPr>
        <sz val="14"/>
        <color theme="1"/>
        <rFont val="ＭＳ Ｐゴシック"/>
        <family val="3"/>
        <charset val="128"/>
        <scheme val="minor"/>
      </rPr>
      <t xml:space="preserve">
</t>
    </r>
    <r>
      <rPr>
        <b/>
        <sz val="16"/>
        <color theme="1"/>
        <rFont val="ＭＳ Ｐゴシック"/>
        <family val="3"/>
        <charset val="128"/>
        <scheme val="minor"/>
      </rPr>
      <t>リハビリ職種（理学療法士、作業療法士、言語聴覚士）</t>
    </r>
    <r>
      <rPr>
        <sz val="14"/>
        <color theme="1"/>
        <rFont val="ＭＳ Ｐゴシック"/>
        <family val="3"/>
        <charset val="128"/>
        <scheme val="minor"/>
      </rPr>
      <t>の賃金改善の内容</t>
    </r>
    <rPh sb="5" eb="6">
      <t>ショク</t>
    </rPh>
    <rPh sb="44" eb="46">
      <t>ショクシュ</t>
    </rPh>
    <rPh sb="47" eb="52">
      <t>リガクリョウホウシ</t>
    </rPh>
    <rPh sb="53" eb="58">
      <t>サギョウリョウホウシ</t>
    </rPh>
    <rPh sb="59" eb="64">
      <t>ゲンゴチョウカクシ</t>
    </rPh>
    <phoneticPr fontId="13"/>
  </si>
  <si>
    <r>
      <rPr>
        <b/>
        <sz val="16"/>
        <color theme="1"/>
        <rFont val="ＭＳ Ｐゴシック"/>
        <family val="3"/>
        <charset val="128"/>
        <scheme val="minor"/>
      </rPr>
      <t>看護補助者</t>
    </r>
    <r>
      <rPr>
        <sz val="14"/>
        <color theme="1"/>
        <rFont val="ＭＳ Ｐゴシック"/>
        <family val="3"/>
        <charset val="128"/>
        <scheme val="minor"/>
      </rPr>
      <t>の賃金改善の内容</t>
    </r>
    <rPh sb="0" eb="2">
      <t>カンゴ</t>
    </rPh>
    <rPh sb="2" eb="5">
      <t>ホジョシャ</t>
    </rPh>
    <phoneticPr fontId="13"/>
  </si>
  <si>
    <t>その他の対象職種</t>
    <rPh sb="2" eb="3">
      <t>タ</t>
    </rPh>
    <rPh sb="4" eb="6">
      <t>タイショウ</t>
    </rPh>
    <rPh sb="6" eb="8">
      <t>ショクシュ</t>
    </rPh>
    <phoneticPr fontId="2"/>
  </si>
  <si>
    <t>歯科衛生士</t>
    <rPh sb="0" eb="2">
      <t>シカ</t>
    </rPh>
    <rPh sb="2" eb="5">
      <t>エイセイシ</t>
    </rPh>
    <phoneticPr fontId="2"/>
  </si>
  <si>
    <t>40歳未満の勤務薬剤師</t>
    <rPh sb="2" eb="3">
      <t>サイ</t>
    </rPh>
    <rPh sb="3" eb="5">
      <t>ミマン</t>
    </rPh>
    <rPh sb="6" eb="8">
      <t>キンム</t>
    </rPh>
    <rPh sb="8" eb="11">
      <t>ヤクザイシ</t>
    </rPh>
    <phoneticPr fontId="2"/>
  </si>
  <si>
    <r>
      <rPr>
        <b/>
        <sz val="16"/>
        <color theme="1"/>
        <rFont val="ＭＳ Ｐゴシック"/>
        <family val="3"/>
        <charset val="128"/>
        <scheme val="minor"/>
      </rPr>
      <t>事務職員</t>
    </r>
    <r>
      <rPr>
        <sz val="14"/>
        <color theme="1"/>
        <rFont val="ＭＳ Ｐゴシック"/>
        <family val="3"/>
        <charset val="128"/>
        <scheme val="minor"/>
      </rPr>
      <t>の賃金改善の内容</t>
    </r>
    <rPh sb="0" eb="4">
      <t>ジムショクイン</t>
    </rPh>
    <phoneticPr fontId="13"/>
  </si>
  <si>
    <t>看護補助者</t>
    <rPh sb="0" eb="2">
      <t>カンゴ</t>
    </rPh>
    <rPh sb="2" eb="5">
      <t>ホジョシャ</t>
    </rPh>
    <phoneticPr fontId="2"/>
  </si>
  <si>
    <t>事務職員</t>
    <rPh sb="0" eb="2">
      <t>ジム</t>
    </rPh>
    <rPh sb="2" eb="4">
      <t>ショクイン</t>
    </rPh>
    <phoneticPr fontId="2"/>
  </si>
  <si>
    <t>40歳未満の勤務医師、勤務歯科医師</t>
    <rPh sb="2" eb="3">
      <t>サイ</t>
    </rPh>
    <rPh sb="3" eb="5">
      <t>ミマン</t>
    </rPh>
    <rPh sb="6" eb="8">
      <t>キンム</t>
    </rPh>
    <rPh sb="8" eb="10">
      <t>イシ</t>
    </rPh>
    <rPh sb="11" eb="13">
      <t>キンム</t>
    </rPh>
    <rPh sb="13" eb="17">
      <t>シカイシ</t>
    </rPh>
    <phoneticPr fontId="2"/>
  </si>
  <si>
    <t>看護職員等（保健師、助産師、看護師及び准看護師）</t>
    <rPh sb="0" eb="2">
      <t>カンゴ</t>
    </rPh>
    <rPh sb="2" eb="4">
      <t>ショクイン</t>
    </rPh>
    <rPh sb="4" eb="5">
      <t>トウ</t>
    </rPh>
    <rPh sb="6" eb="9">
      <t>ホケンシ</t>
    </rPh>
    <rPh sb="10" eb="13">
      <t>ジョサンシ</t>
    </rPh>
    <rPh sb="14" eb="17">
      <t>カンゴシ</t>
    </rPh>
    <rPh sb="17" eb="18">
      <t>オヨ</t>
    </rPh>
    <rPh sb="19" eb="23">
      <t>ジュンカンゴシ</t>
    </rPh>
    <phoneticPr fontId="2"/>
  </si>
  <si>
    <r>
      <rPr>
        <b/>
        <sz val="16"/>
        <color theme="1"/>
        <rFont val="ＭＳ Ｐゴシック"/>
        <family val="3"/>
        <charset val="128"/>
        <scheme val="minor"/>
      </rPr>
      <t>看護職員等（保健師、助産師、看護師及び准看護師）</t>
    </r>
    <r>
      <rPr>
        <sz val="14"/>
        <color theme="1"/>
        <rFont val="ＭＳ Ｐゴシック"/>
        <family val="3"/>
        <charset val="128"/>
        <scheme val="minor"/>
      </rPr>
      <t>の賃金改善の内容</t>
    </r>
    <phoneticPr fontId="13"/>
  </si>
  <si>
    <t>×</t>
    <phoneticPr fontId="2"/>
  </si>
  <si>
    <t>○</t>
    <phoneticPr fontId="2"/>
  </si>
  <si>
    <t>報告対象職種</t>
    <rPh sb="0" eb="2">
      <t>ホウコク</t>
    </rPh>
    <rPh sb="2" eb="4">
      <t>タイショウ</t>
    </rPh>
    <rPh sb="4" eb="6">
      <t>ショクシュ</t>
    </rPh>
    <phoneticPr fontId="2"/>
  </si>
  <si>
    <t>政策上の必要性から把握するものであり、補助金の交付額には影響しません。職種ごとの賃金改善の総額と訪問看護ステーション全体の賃金改善の総額が一致しなくても差し支えありません。</t>
  </si>
  <si>
    <t>【２】以下、個別職種ごとの賃金改善の内容について記入してください。
該当する職種がない場合は、「その他の対象職種」としてまとめて記入してください。</t>
    <rPh sb="3" eb="5">
      <t>イカ</t>
    </rPh>
    <rPh sb="6" eb="8">
      <t>コベツ</t>
    </rPh>
    <rPh sb="8" eb="10">
      <t>ショクシュ</t>
    </rPh>
    <rPh sb="13" eb="15">
      <t>チンギン</t>
    </rPh>
    <rPh sb="15" eb="17">
      <t>カイゼン</t>
    </rPh>
    <rPh sb="18" eb="20">
      <t>ナイヨウ</t>
    </rPh>
    <rPh sb="24" eb="26">
      <t>キニュウ</t>
    </rPh>
    <rPh sb="34" eb="36">
      <t>ガイトウ</t>
    </rPh>
    <rPh sb="38" eb="40">
      <t>ショクシュ</t>
    </rPh>
    <rPh sb="43" eb="45">
      <t>バアイ</t>
    </rPh>
    <rPh sb="50" eb="51">
      <t>タ</t>
    </rPh>
    <rPh sb="52" eb="54">
      <t>タイショウ</t>
    </rPh>
    <rPh sb="54" eb="56">
      <t>ショクシュ</t>
    </rPh>
    <rPh sb="64" eb="66">
      <t>キニュウ</t>
    </rPh>
    <phoneticPr fontId="2"/>
  </si>
  <si>
    <t>当該運用を活用した場合のみ別紙で算定してください。</t>
    <rPh sb="0" eb="2">
      <t>トウガイ</t>
    </rPh>
    <rPh sb="2" eb="4">
      <t>ウンヨウ</t>
    </rPh>
    <rPh sb="5" eb="7">
      <t>カツヨウ</t>
    </rPh>
    <rPh sb="9" eb="11">
      <t>バアイ</t>
    </rPh>
    <rPh sb="13" eb="15">
      <t>ベッシ</t>
    </rPh>
    <rPh sb="16" eb="18">
      <t>サンテイ</t>
    </rPh>
    <phoneticPr fontId="13"/>
  </si>
  <si>
    <t>（3）令和７年４月～１１月の間に2.0％を上回るベースアップをすでに実施していた場合で、令和７年12月から令和８年５月までの間の当該2.0％を上回る部分の補てんに本給付金を充てる場合は、別紙２にて算定した金額を右の欄に記載してください。</t>
    <phoneticPr fontId="13"/>
  </si>
  <si>
    <t>令和７年12月から令和８年３月までの間に支給した特別手当または一時金の金額（円単位）を直接入力してください。
賃金改善の総額は自動計算されます（D16×E16×F16）。</t>
    <rPh sb="31" eb="34">
      <t>イチジキン</t>
    </rPh>
    <rPh sb="38" eb="39">
      <t>エン</t>
    </rPh>
    <rPh sb="39" eb="41">
      <t>タンイ</t>
    </rPh>
    <rPh sb="43" eb="45">
      <t>チョクセツ</t>
    </rPh>
    <rPh sb="45" eb="47">
      <t>ニュウリョク</t>
    </rPh>
    <phoneticPr fontId="2"/>
  </si>
  <si>
    <t>令和７年12月から令和８年５月までの間に上記(1)ベースアップに伴う賞与、時間外手当、法定福利費等の増加分に用いた額（円単位）を直接入力してください。
当該部分を算出できないものの、賃金改善に含めている場合は上記(1)に含めてください。
賃金改善の総額は自動計算されます（D15×E15×F15）。</t>
    <rPh sb="91" eb="93">
      <t>チンギン</t>
    </rPh>
    <rPh sb="93" eb="95">
      <t>カイゼン</t>
    </rPh>
    <phoneticPr fontId="2"/>
  </si>
  <si>
    <t>令和７年12月から令和８年５月までの間にベースアップによる賃金改善を行った額（円単位）を直接入力してください。
賃金改善の総額は自動計算されます（D14×E14×F14）。</t>
    <rPh sb="56" eb="58">
      <t>チンギン</t>
    </rPh>
    <rPh sb="58" eb="60">
      <t>カイゼン</t>
    </rPh>
    <rPh sb="61" eb="63">
      <t>ソウガク</t>
    </rPh>
    <rPh sb="64" eb="66">
      <t>ジドウ</t>
    </rPh>
    <rPh sb="66" eb="68">
      <t>ケイサン</t>
    </rPh>
    <phoneticPr fontId="2"/>
  </si>
  <si>
    <r>
      <t>　(1)ベースアップ分
（</t>
    </r>
    <r>
      <rPr>
        <b/>
        <u/>
        <sz val="16"/>
        <rFont val="ＭＳ Ｐゴシック"/>
        <family val="3"/>
        <charset val="128"/>
        <scheme val="minor"/>
      </rPr>
      <t>基本給の引き上げ</t>
    </r>
    <r>
      <rPr>
        <b/>
        <sz val="16"/>
        <rFont val="ＭＳ Ｐゴシック"/>
        <family val="3"/>
        <charset val="128"/>
        <scheme val="minor"/>
      </rPr>
      <t>または</t>
    </r>
    <r>
      <rPr>
        <b/>
        <u/>
        <sz val="16"/>
        <rFont val="ＭＳ Ｐゴシック"/>
        <family val="3"/>
        <charset val="128"/>
        <scheme val="minor"/>
      </rPr>
      <t>毎月決まって支払われる手当の引き上げ</t>
    </r>
    <r>
      <rPr>
        <b/>
        <sz val="16"/>
        <rFont val="ＭＳ Ｐゴシック"/>
        <family val="3"/>
        <charset val="128"/>
        <scheme val="minor"/>
      </rPr>
      <t>）</t>
    </r>
    <rPh sb="10" eb="11">
      <t>ブン</t>
    </rPh>
    <rPh sb="13" eb="15">
      <t>キホン</t>
    </rPh>
    <rPh sb="15" eb="16">
      <t>キュウ</t>
    </rPh>
    <rPh sb="17" eb="18">
      <t>ヒ</t>
    </rPh>
    <rPh sb="19" eb="20">
      <t>ア</t>
    </rPh>
    <rPh sb="24" eb="26">
      <t>マイツキ</t>
    </rPh>
    <rPh sb="26" eb="27">
      <t>キ</t>
    </rPh>
    <rPh sb="30" eb="32">
      <t>シハラ</t>
    </rPh>
    <rPh sb="35" eb="37">
      <t>テアテ</t>
    </rPh>
    <rPh sb="38" eb="39">
      <t>ヒ</t>
    </rPh>
    <rPh sb="40" eb="41">
      <t>ア</t>
    </rPh>
    <phoneticPr fontId="2"/>
  </si>
  <si>
    <r>
      <t xml:space="preserve">令和８年６月１日以降のベースアップ月額水準
※比較対象は賃金改善前の水準
</t>
    </r>
    <r>
      <rPr>
        <b/>
        <sz val="14"/>
        <color rgb="FF0070C0"/>
        <rFont val="ＭＳ Ｐゴシック"/>
        <family val="3"/>
        <charset val="128"/>
        <scheme val="minor"/>
      </rPr>
      <t>（直接入力）</t>
    </r>
    <rPh sb="0" eb="2">
      <t>レイワ</t>
    </rPh>
    <rPh sb="3" eb="4">
      <t>ネン</t>
    </rPh>
    <rPh sb="5" eb="6">
      <t>ガツ</t>
    </rPh>
    <rPh sb="7" eb="8">
      <t>ニチ</t>
    </rPh>
    <rPh sb="8" eb="10">
      <t>イコウ</t>
    </rPh>
    <rPh sb="17" eb="19">
      <t>ゲツガク</t>
    </rPh>
    <rPh sb="19" eb="21">
      <t>スイジュン</t>
    </rPh>
    <rPh sb="38" eb="40">
      <t>チョクセツ</t>
    </rPh>
    <rPh sb="40" eb="42">
      <t>ニュウリョク</t>
    </rPh>
    <phoneticPr fontId="13"/>
  </si>
  <si>
    <r>
      <t xml:space="preserve">②支給額
(1名あたり平均月額)
</t>
    </r>
    <r>
      <rPr>
        <b/>
        <sz val="14"/>
        <color rgb="FF0070C0"/>
        <rFont val="ＭＳ Ｐゴシック"/>
        <family val="3"/>
        <charset val="128"/>
        <scheme val="minor"/>
      </rPr>
      <t>（直接入力）</t>
    </r>
    <rPh sb="1" eb="3">
      <t>シキュウ</t>
    </rPh>
    <rPh sb="3" eb="4">
      <t>ガク</t>
    </rPh>
    <rPh sb="4" eb="5">
      <t>ゲツガク</t>
    </rPh>
    <rPh sb="6" eb="8">
      <t>イチメイ</t>
    </rPh>
    <rPh sb="11" eb="13">
      <t>ヘイキン</t>
    </rPh>
    <rPh sb="13" eb="14">
      <t>ゲツ</t>
    </rPh>
    <rPh sb="14" eb="15">
      <t>ガク</t>
    </rPh>
    <rPh sb="18" eb="20">
      <t>チョクセツ</t>
    </rPh>
    <rPh sb="20" eb="22">
      <t>ニュウリョク</t>
    </rPh>
    <phoneticPr fontId="13"/>
  </si>
  <si>
    <r>
      <t>①</t>
    </r>
    <r>
      <rPr>
        <b/>
        <sz val="14"/>
        <rFont val="ＭＳ Ｐゴシック"/>
        <family val="3"/>
        <charset val="128"/>
        <scheme val="minor"/>
      </rPr>
      <t>月あたりの</t>
    </r>
    <r>
      <rPr>
        <b/>
        <sz val="14"/>
        <color theme="1"/>
        <rFont val="ＭＳ Ｐゴシック"/>
        <family val="3"/>
        <charset val="128"/>
        <scheme val="minor"/>
      </rPr>
      <t xml:space="preserve">
対象人数
（常勤換算数）
</t>
    </r>
    <r>
      <rPr>
        <b/>
        <sz val="14"/>
        <color rgb="FF0070C0"/>
        <rFont val="ＭＳ Ｐゴシック"/>
        <family val="3"/>
        <charset val="128"/>
        <scheme val="minor"/>
      </rPr>
      <t>（直接入力）</t>
    </r>
    <rPh sb="1" eb="2">
      <t>ゲツ</t>
    </rPh>
    <rPh sb="7" eb="9">
      <t>タイショウ</t>
    </rPh>
    <rPh sb="9" eb="11">
      <t>ニンズウ</t>
    </rPh>
    <rPh sb="13" eb="15">
      <t>ジョウキン</t>
    </rPh>
    <rPh sb="15" eb="17">
      <t>カンサン</t>
    </rPh>
    <rPh sb="17" eb="18">
      <t>スウ</t>
    </rPh>
    <rPh sb="21" eb="23">
      <t>チョクセツ</t>
    </rPh>
    <rPh sb="23" eb="25">
      <t>ニュウリョク</t>
    </rPh>
    <phoneticPr fontId="13"/>
  </si>
  <si>
    <r>
      <t>【１】賃金改善（全体）</t>
    </r>
    <r>
      <rPr>
        <sz val="16"/>
        <color theme="1"/>
        <rFont val="ＭＳ Ｐゴシック"/>
        <family val="3"/>
        <charset val="128"/>
        <scheme val="minor"/>
      </rPr>
      <t>の内容</t>
    </r>
    <rPh sb="3" eb="5">
      <t>チンギン</t>
    </rPh>
    <rPh sb="5" eb="7">
      <t>カイゼン</t>
    </rPh>
    <rPh sb="8" eb="10">
      <t>ゼンタイ</t>
    </rPh>
    <rPh sb="12" eb="14">
      <t>ナイヨウ</t>
    </rPh>
    <phoneticPr fontId="13"/>
  </si>
  <si>
    <t>※該当しない場合は空欄</t>
    <rPh sb="1" eb="3">
      <t>ガイトウ</t>
    </rPh>
    <rPh sb="6" eb="8">
      <t>バアイ</t>
    </rPh>
    <rPh sb="9" eb="11">
      <t>クウラン</t>
    </rPh>
    <phoneticPr fontId="2"/>
  </si>
  <si>
    <r>
      <t>　</t>
    </r>
    <r>
      <rPr>
        <b/>
        <sz val="14"/>
        <color rgb="FFFF0000"/>
        <rFont val="ＭＳ ゴシック"/>
        <family val="3"/>
        <charset val="128"/>
      </rPr>
      <t>（国実施要綱３（３）ウに該当する施設のみ記載）</t>
    </r>
    <r>
      <rPr>
        <b/>
        <sz val="14"/>
        <color theme="1"/>
        <rFont val="ＭＳ ゴシック"/>
        <family val="3"/>
        <charset val="128"/>
      </rPr>
      <t xml:space="preserve">
令和８年６月１日時点の令和８年度診療報酬改定による
　見直し後のベースアップ評価料の届出</t>
    </r>
    <rPh sb="68" eb="69">
      <t>デ</t>
    </rPh>
    <phoneticPr fontId="2"/>
  </si>
  <si>
    <t>訪問看護ステーション</t>
    <rPh sb="0" eb="2">
      <t>ホウモン</t>
    </rPh>
    <rPh sb="2" eb="4">
      <t>カンゴ</t>
    </rPh>
    <phoneticPr fontId="2"/>
  </si>
  <si>
    <t>保険薬局</t>
    <rPh sb="0" eb="2">
      <t>ホケン</t>
    </rPh>
    <rPh sb="2" eb="4">
      <t>ヤッキョク</t>
    </rPh>
    <phoneticPr fontId="2"/>
  </si>
  <si>
    <t>歯科診療所</t>
    <rPh sb="0" eb="2">
      <t>シカ</t>
    </rPh>
    <rPh sb="2" eb="5">
      <t>シンリョウジョ</t>
    </rPh>
    <phoneticPr fontId="2"/>
  </si>
  <si>
    <t>医科無床診療所</t>
    <rPh sb="0" eb="2">
      <t>イカ</t>
    </rPh>
    <rPh sb="2" eb="4">
      <t>ムショウ</t>
    </rPh>
    <rPh sb="4" eb="7">
      <t>シンリョウジョ</t>
    </rPh>
    <phoneticPr fontId="2"/>
  </si>
  <si>
    <t>有床診療所</t>
    <rPh sb="0" eb="2">
      <t>ユウショウ</t>
    </rPh>
    <rPh sb="2" eb="5">
      <t>シンリョウジョ</t>
    </rPh>
    <phoneticPr fontId="2"/>
  </si>
  <si>
    <r>
      <t>自動計算されます（❹-❸</t>
    </r>
    <r>
      <rPr>
        <sz val="11"/>
        <color theme="1"/>
        <rFont val="ＭＳ Ｐゴシック"/>
        <family val="2"/>
        <charset val="128"/>
      </rPr>
      <t>）。</t>
    </r>
    <r>
      <rPr>
        <sz val="11"/>
        <color theme="1"/>
        <rFont val="ＭＳ Ｐゴシック"/>
        <family val="2"/>
        <charset val="128"/>
        <scheme val="minor"/>
      </rPr>
      <t>マイナスの場合は返還。</t>
    </r>
    <rPh sb="0" eb="2">
      <t>ジドウ</t>
    </rPh>
    <rPh sb="2" eb="4">
      <t>ケイサン</t>
    </rPh>
    <rPh sb="19" eb="21">
      <t>バアイ</t>
    </rPh>
    <rPh sb="22" eb="24">
      <t>ヘンカン</t>
    </rPh>
    <phoneticPr fontId="2"/>
  </si>
  <si>
    <t>❹－❸：返還額（千円未満切り捨て）</t>
    <phoneticPr fontId="2"/>
  </si>
  <si>
    <t>福井県福井市大手３丁目１７－１</t>
    <rPh sb="0" eb="3">
      <t>フクイケン</t>
    </rPh>
    <rPh sb="3" eb="6">
      <t>フクイシ</t>
    </rPh>
    <rPh sb="6" eb="8">
      <t>オオテ</t>
    </rPh>
    <rPh sb="9" eb="11">
      <t>チョウメ</t>
    </rPh>
    <phoneticPr fontId="2"/>
  </si>
  <si>
    <t>診療所等賃上げ支援事業給付申請書に記載した申請金額を直接入力してください。</t>
    <rPh sb="0" eb="3">
      <t>シンリョウジョ</t>
    </rPh>
    <rPh sb="3" eb="4">
      <t>トウ</t>
    </rPh>
    <rPh sb="4" eb="6">
      <t>チンア</t>
    </rPh>
    <rPh sb="7" eb="9">
      <t>シエン</t>
    </rPh>
    <rPh sb="9" eb="11">
      <t>ジギョウ</t>
    </rPh>
    <rPh sb="11" eb="13">
      <t>キュウフ</t>
    </rPh>
    <rPh sb="13" eb="16">
      <t>シンセイショ</t>
    </rPh>
    <rPh sb="17" eb="19">
      <t>キサイ</t>
    </rPh>
    <rPh sb="21" eb="23">
      <t>シンセイ</t>
    </rPh>
    <rPh sb="23" eb="25">
      <t>キンガク</t>
    </rPh>
    <rPh sb="26" eb="28">
      <t>チョクセツ</t>
    </rPh>
    <rPh sb="28" eb="30">
      <t>ニュウリョク</t>
    </rPh>
    <phoneticPr fontId="2"/>
  </si>
  <si>
    <r>
      <t>❹：</t>
    </r>
    <r>
      <rPr>
        <b/>
        <u/>
        <sz val="14"/>
        <color theme="1"/>
        <rFont val="ＭＳ ゴシック"/>
        <family val="3"/>
        <charset val="128"/>
      </rPr>
      <t>賃上げ支援事業の支給済額</t>
    </r>
    <r>
      <rPr>
        <b/>
        <sz val="14"/>
        <color theme="1"/>
        <rFont val="ＭＳ ゴシック"/>
        <family val="3"/>
        <charset val="128"/>
      </rPr>
      <t xml:space="preserve">
（支給申請書に記載した金額）</t>
    </r>
    <r>
      <rPr>
        <b/>
        <sz val="14"/>
        <color theme="4"/>
        <rFont val="ＭＳ ゴシック"/>
        <family val="3"/>
        <charset val="128"/>
      </rPr>
      <t>（直接入力）</t>
    </r>
    <rPh sb="16" eb="21">
      <t>シキュウシンセイショ</t>
    </rPh>
    <rPh sb="22" eb="24">
      <t>キサイ</t>
    </rPh>
    <rPh sb="26" eb="28">
      <t>キンガク</t>
    </rPh>
    <phoneticPr fontId="2"/>
  </si>
  <si>
    <t>〒　910-8580</t>
    <phoneticPr fontId="2"/>
  </si>
  <si>
    <t>法人：法人の所在地</t>
    <rPh sb="0" eb="2">
      <t>ホウジン</t>
    </rPh>
    <rPh sb="3" eb="5">
      <t>ホウジン</t>
    </rPh>
    <rPh sb="6" eb="9">
      <t>ショザイチ</t>
    </rPh>
    <phoneticPr fontId="2"/>
  </si>
  <si>
    <t>自動計算されます（❶-❷）。</t>
    <rPh sb="0" eb="2">
      <t>ジドウ</t>
    </rPh>
    <rPh sb="2" eb="4">
      <t>ケイサン</t>
    </rPh>
    <phoneticPr fontId="2"/>
  </si>
  <si>
    <r>
      <t>❸：補助対象経費（千円未満切り捨て）</t>
    </r>
    <r>
      <rPr>
        <b/>
        <sz val="14"/>
        <color rgb="FF7030A0"/>
        <rFont val="ＭＳ ゴシック"/>
        <family val="3"/>
        <charset val="128"/>
      </rPr>
      <t>（自動計算）</t>
    </r>
    <rPh sb="2" eb="4">
      <t>ホジョ</t>
    </rPh>
    <rPh sb="4" eb="6">
      <t>タイショウ</t>
    </rPh>
    <rPh sb="6" eb="8">
      <t>ケイヒ</t>
    </rPh>
    <rPh sb="9" eb="11">
      <t>センエン</t>
    </rPh>
    <rPh sb="11" eb="13">
      <t>ミマン</t>
    </rPh>
    <rPh sb="13" eb="14">
      <t>キ</t>
    </rPh>
    <rPh sb="15" eb="16">
      <t>ス</t>
    </rPh>
    <rPh sb="19" eb="21">
      <t>ジドウ</t>
    </rPh>
    <rPh sb="21" eb="23">
      <t>ケイサン</t>
    </rPh>
    <phoneticPr fontId="2"/>
  </si>
  <si>
    <t>理事長　福井　太郎</t>
    <rPh sb="0" eb="3">
      <t>リジチョウ</t>
    </rPh>
    <rPh sb="4" eb="6">
      <t>フクイ</t>
    </rPh>
    <rPh sb="7" eb="9">
      <t>タロウ</t>
    </rPh>
    <phoneticPr fontId="2"/>
  </si>
  <si>
    <t>代表者　職・氏名</t>
    <rPh sb="0" eb="3">
      <t>ダイヒョウシャ</t>
    </rPh>
    <rPh sb="4" eb="5">
      <t>ショク</t>
    </rPh>
    <rPh sb="6" eb="8">
      <t>シメイ</t>
    </rPh>
    <phoneticPr fontId="2"/>
  </si>
  <si>
    <r>
      <rPr>
        <b/>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phoneticPr fontId="2"/>
  </si>
  <si>
    <r>
      <t>❷賃金改善に係る診療報酬及び他の補助金等を受けた場合その額</t>
    </r>
    <r>
      <rPr>
        <b/>
        <sz val="14"/>
        <color rgb="FF0070C0"/>
        <rFont val="ＭＳ ゴシック"/>
        <family val="3"/>
        <charset val="128"/>
      </rPr>
      <t>（直接入力）</t>
    </r>
    <phoneticPr fontId="2"/>
  </si>
  <si>
    <t>訪問看護ステーションふくい</t>
    <rPh sb="0" eb="4">
      <t>ホウモンカンゴ</t>
    </rPh>
    <phoneticPr fontId="2"/>
  </si>
  <si>
    <t>訪問看護ステーションの名称</t>
    <rPh sb="0" eb="4">
      <t>ホウモンカンゴ</t>
    </rPh>
    <rPh sb="11" eb="13">
      <t>メイショウ</t>
    </rPh>
    <phoneticPr fontId="2"/>
  </si>
  <si>
    <t>賃金改善の総額が自動計算されます（G14+G15+G16+G17）。</t>
    <rPh sb="0" eb="2">
      <t>チンギン</t>
    </rPh>
    <rPh sb="2" eb="4">
      <t>カイゼン</t>
    </rPh>
    <rPh sb="5" eb="7">
      <t>ソウガク</t>
    </rPh>
    <rPh sb="8" eb="10">
      <t>ジドウ</t>
    </rPh>
    <rPh sb="10" eb="12">
      <t>ケイサン</t>
    </rPh>
    <phoneticPr fontId="2"/>
  </si>
  <si>
    <r>
      <t>❶：賃金改善の総額</t>
    </r>
    <r>
      <rPr>
        <b/>
        <sz val="14"/>
        <color rgb="FF7030A0"/>
        <rFont val="ＭＳ ゴシック"/>
        <family val="3"/>
        <charset val="128"/>
      </rPr>
      <t>（自動計算）</t>
    </r>
    <rPh sb="10" eb="12">
      <t>ジドウ</t>
    </rPh>
    <rPh sb="12" eb="14">
      <t>ケイサン</t>
    </rPh>
    <phoneticPr fontId="2"/>
  </si>
  <si>
    <t>医療法人福井</t>
    <rPh sb="0" eb="4">
      <t>イリョウホウジン</t>
    </rPh>
    <rPh sb="4" eb="6">
      <t>フクイ</t>
    </rPh>
    <phoneticPr fontId="2"/>
  </si>
  <si>
    <t>法人名(直接入力)</t>
    <rPh sb="0" eb="3">
      <t>ホウジンメイ</t>
    </rPh>
    <rPh sb="4" eb="6">
      <t>チョクセツ</t>
    </rPh>
    <rPh sb="6" eb="8">
      <t>ニュウリョク</t>
    </rPh>
    <phoneticPr fontId="2"/>
  </si>
  <si>
    <t>（記載要領）</t>
    <phoneticPr fontId="2"/>
  </si>
  <si>
    <t>　　　診療所等における賃上げ支援事業について、次のとおり報告します。</t>
    <rPh sb="3" eb="6">
      <t>シンリョウジョ</t>
    </rPh>
    <rPh sb="6" eb="7">
      <t>トウ</t>
    </rPh>
    <rPh sb="11" eb="13">
      <t>チンア</t>
    </rPh>
    <rPh sb="14" eb="16">
      <t>シエン</t>
    </rPh>
    <rPh sb="16" eb="18">
      <t>ジギョウ</t>
    </rPh>
    <rPh sb="23" eb="24">
      <t>ツギ</t>
    </rPh>
    <rPh sb="28" eb="30">
      <t>ホウコク</t>
    </rPh>
    <phoneticPr fontId="2"/>
  </si>
  <si>
    <t>福井県知事　様</t>
  </si>
  <si>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2"/>
  </si>
  <si>
    <t>実績報告提出日</t>
    <phoneticPr fontId="13"/>
  </si>
  <si>
    <t>（第３号様式）訪問看護ステーション</t>
    <rPh sb="1" eb="2">
      <t>ダイ</t>
    </rPh>
    <rPh sb="3" eb="4">
      <t>ゴウ</t>
    </rPh>
    <rPh sb="4" eb="6">
      <t>ヨウシキ</t>
    </rPh>
    <rPh sb="7" eb="11">
      <t>ホウモンカンゴ</t>
    </rPh>
    <phoneticPr fontId="2"/>
  </si>
  <si>
    <t>（※）計算方法は例えば下記の方法が考えられますが、対象とする賃金改善の内容や職員・職種の範囲はご施設ごとに判断して計算いただくようお願いいたします。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8" eb="50">
      <t>シセツ</t>
    </rPh>
    <rPh sb="53" eb="55">
      <t>ハンダン</t>
    </rPh>
    <rPh sb="57" eb="59">
      <t>ケイサン</t>
    </rPh>
    <rPh sb="66" eb="67">
      <t>ネガ</t>
    </rPh>
    <rPh sb="75" eb="76">
      <t>レイ</t>
    </rPh>
    <rPh sb="153" eb="154">
      <t>レイ</t>
    </rPh>
    <rPh sb="197" eb="198">
      <t>レイ</t>
    </rPh>
    <phoneticPr fontId="13"/>
  </si>
  <si>
    <r>
      <rPr>
        <b/>
        <sz val="12"/>
        <color rgb="FFFF0000"/>
        <rFont val="ＭＳ Ｐゴシック"/>
        <family val="3"/>
        <charset val="128"/>
        <scheme val="minor"/>
      </rPr>
      <t>（賃金改善の内容に含め、算出可能な場合のみ記載）</t>
    </r>
    <r>
      <rPr>
        <b/>
        <sz val="12"/>
        <color theme="1"/>
        <rFont val="ＭＳ Ｐゴシック"/>
        <family val="3"/>
        <charset val="128"/>
        <scheme val="minor"/>
      </rPr>
      <t xml:space="preserve">
　上記の2.0％を上回る部分に伴う賞与、時間外手当、法定福利費（事業主負担分のみ）等の増加分に用いた金額
</t>
    </r>
    <r>
      <rPr>
        <b/>
        <sz val="12"/>
        <color rgb="FF0070C0"/>
        <rFont val="ＭＳ Ｐゴシック"/>
        <family val="3"/>
        <charset val="128"/>
        <scheme val="minor"/>
      </rPr>
      <t>※算出が難しいは上記(1)又は(2)に含めてください。</t>
    </r>
    <rPh sb="1" eb="3">
      <t>チンギン</t>
    </rPh>
    <rPh sb="3" eb="5">
      <t>カイゼン</t>
    </rPh>
    <rPh sb="6" eb="8">
      <t>ナイヨウ</t>
    </rPh>
    <rPh sb="9" eb="10">
      <t>フク</t>
    </rPh>
    <rPh sb="12" eb="14">
      <t>サンシュツ</t>
    </rPh>
    <rPh sb="14" eb="16">
      <t>カノウ</t>
    </rPh>
    <rPh sb="41" eb="43">
      <t>ジョウキ</t>
    </rPh>
    <rPh sb="49" eb="51">
      <t>ウワマワ</t>
    </rPh>
    <rPh sb="52" eb="54">
      <t>ブブンブン</t>
    </rPh>
    <rPh sb="91" eb="92">
      <t>マタ</t>
    </rPh>
    <phoneticPr fontId="13"/>
  </si>
  <si>
    <r>
      <t>令和７年度の対象職員の</t>
    </r>
    <r>
      <rPr>
        <b/>
        <sz val="12"/>
        <color rgb="FFFF0000"/>
        <rFont val="ＭＳ Ｐゴシック"/>
        <family val="3"/>
        <charset val="128"/>
        <scheme val="minor"/>
      </rPr>
      <t>ベースアップ分（基本給の引き上げ分または毎月決まって支払われる手当の引き上げ分）</t>
    </r>
    <r>
      <rPr>
        <b/>
        <sz val="12"/>
        <rFont val="ＭＳ Ｐゴシック"/>
        <family val="3"/>
        <charset val="128"/>
        <scheme val="minor"/>
      </rPr>
      <t>について、</t>
    </r>
    <r>
      <rPr>
        <b/>
        <sz val="12"/>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7" eb="18">
      <t>ブン</t>
    </rPh>
    <rPh sb="19" eb="22">
      <t>キホンキュウ</t>
    </rPh>
    <rPh sb="23" eb="24">
      <t>ヒ</t>
    </rPh>
    <rPh sb="25" eb="26">
      <t>ア</t>
    </rPh>
    <rPh sb="27" eb="28">
      <t>ブン</t>
    </rPh>
    <phoneticPr fontId="13"/>
  </si>
  <si>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13"/>
  </si>
  <si>
    <r>
      <t xml:space="preserve">賃金改善の総額
</t>
    </r>
    <r>
      <rPr>
        <b/>
        <sz val="14"/>
        <color rgb="FF7030A0"/>
        <rFont val="ＭＳ Ｐゴシック"/>
        <family val="3"/>
        <charset val="128"/>
        <scheme val="minor"/>
      </rPr>
      <t>（自動計算）</t>
    </r>
    <r>
      <rPr>
        <b/>
        <sz val="14"/>
        <color theme="1"/>
        <rFont val="ＭＳ Ｐゴシック"/>
        <family val="3"/>
        <charset val="128"/>
        <scheme val="minor"/>
      </rPr>
      <t xml:space="preserve">
※下段は</t>
    </r>
    <r>
      <rPr>
        <b/>
        <sz val="14"/>
        <color rgb="FF0070C0"/>
        <rFont val="ＭＳ Ｐゴシック"/>
        <family val="3"/>
        <charset val="128"/>
        <scheme val="minor"/>
      </rPr>
      <t>（直接入力）</t>
    </r>
    <rPh sb="9" eb="11">
      <t>ジドウ</t>
    </rPh>
    <rPh sb="11" eb="13">
      <t>ケイサン</t>
    </rPh>
    <rPh sb="17" eb="19">
      <t>カダン</t>
    </rPh>
    <rPh sb="21" eb="23">
      <t>チョクセツ</t>
    </rPh>
    <rPh sb="23" eb="25">
      <t>ニュウリョク</t>
    </rPh>
    <phoneticPr fontId="13"/>
  </si>
  <si>
    <r>
      <t xml:space="preserve">Ⅶ　2.0%を上回る賃金改善額を支給した対象人数
（月平均常勤換算数）
</t>
    </r>
    <r>
      <rPr>
        <b/>
        <sz val="14"/>
        <color rgb="FF0070C0"/>
        <rFont val="ＭＳ Ｐゴシック"/>
        <family val="3"/>
        <charset val="128"/>
        <scheme val="minor"/>
      </rPr>
      <t>（直接入力）</t>
    </r>
    <rPh sb="7" eb="9">
      <t>ウワマワ</t>
    </rPh>
    <rPh sb="10" eb="12">
      <t>チンギン</t>
    </rPh>
    <rPh sb="12" eb="14">
      <t>カイゼン</t>
    </rPh>
    <rPh sb="14" eb="15">
      <t>ガク</t>
    </rPh>
    <rPh sb="16" eb="18">
      <t>シキュウ</t>
    </rPh>
    <rPh sb="20" eb="22">
      <t>タイショウ</t>
    </rPh>
    <rPh sb="22" eb="24">
      <t>ニンズウ</t>
    </rPh>
    <rPh sb="26" eb="27">
      <t>ツキ</t>
    </rPh>
    <rPh sb="27" eb="29">
      <t>ヘイキン</t>
    </rPh>
    <rPh sb="29" eb="31">
      <t>ジョウキン</t>
    </rPh>
    <rPh sb="31" eb="33">
      <t>カンサン</t>
    </rPh>
    <rPh sb="33" eb="34">
      <t>スウ</t>
    </rPh>
    <phoneticPr fontId="13"/>
  </si>
  <si>
    <r>
      <t xml:space="preserve">Ⅵ　本事業の補助金額を充てる月数
（最大：令和７年12月～令和８年５月の６ヶ月）
</t>
    </r>
    <r>
      <rPr>
        <b/>
        <sz val="14"/>
        <color rgb="FF0070C0"/>
        <rFont val="ＭＳ Ｐゴシック"/>
        <family val="3"/>
        <charset val="128"/>
        <scheme val="minor"/>
      </rPr>
      <t>（直接入力）</t>
    </r>
    <rPh sb="2" eb="3">
      <t>ホン</t>
    </rPh>
    <rPh sb="3" eb="5">
      <t>ジギョウ</t>
    </rPh>
    <rPh sb="6" eb="9">
      <t>ホジョキン</t>
    </rPh>
    <rPh sb="9" eb="10">
      <t>ガク</t>
    </rPh>
    <rPh sb="11" eb="12">
      <t>ア</t>
    </rPh>
    <rPh sb="14" eb="16">
      <t>ツキスウ</t>
    </rPh>
    <rPh sb="18" eb="20">
      <t>サイダイ</t>
    </rPh>
    <rPh sb="21" eb="23">
      <t>レイワ</t>
    </rPh>
    <rPh sb="24" eb="25">
      <t>ネン</t>
    </rPh>
    <rPh sb="27" eb="28">
      <t>ガツ</t>
    </rPh>
    <rPh sb="29" eb="31">
      <t>レイワ</t>
    </rPh>
    <rPh sb="32" eb="33">
      <t>ネン</t>
    </rPh>
    <rPh sb="34" eb="35">
      <t>ガツ</t>
    </rPh>
    <rPh sb="38" eb="39">
      <t>ゲツ</t>
    </rPh>
    <phoneticPr fontId="13"/>
  </si>
  <si>
    <r>
      <t xml:space="preserve">Ⅴ　本事業の補助金額を充てる月額
（Ⅳの範囲内）
</t>
    </r>
    <r>
      <rPr>
        <b/>
        <sz val="14"/>
        <color rgb="FF0070C0"/>
        <rFont val="ＭＳ Ｐゴシック"/>
        <family val="3"/>
        <charset val="128"/>
        <scheme val="minor"/>
      </rPr>
      <t>（直接入力）</t>
    </r>
    <rPh sb="2" eb="3">
      <t>ホン</t>
    </rPh>
    <rPh sb="3" eb="5">
      <t>ジギョウ</t>
    </rPh>
    <rPh sb="6" eb="9">
      <t>ホジョキン</t>
    </rPh>
    <rPh sb="9" eb="10">
      <t>ガク</t>
    </rPh>
    <rPh sb="11" eb="12">
      <t>ア</t>
    </rPh>
    <rPh sb="14" eb="15">
      <t>ゲツ</t>
    </rPh>
    <rPh sb="15" eb="16">
      <t>ガク</t>
    </rPh>
    <rPh sb="20" eb="23">
      <t>ハンイナイ</t>
    </rPh>
    <rPh sb="26" eb="28">
      <t>チョクセツ</t>
    </rPh>
    <rPh sb="28" eb="30">
      <t>ニュウリョク</t>
    </rPh>
    <phoneticPr fontId="13"/>
  </si>
  <si>
    <r>
      <t xml:space="preserve">Ⅳ　本事業の補助金額を充てられる上限月額
</t>
    </r>
    <r>
      <rPr>
        <b/>
        <sz val="14"/>
        <color rgb="FF7030A0"/>
        <rFont val="ＭＳ Ｐゴシック"/>
        <family val="3"/>
        <charset val="128"/>
        <scheme val="minor"/>
      </rPr>
      <t>（自動計算）</t>
    </r>
    <rPh sb="2" eb="3">
      <t>ホン</t>
    </rPh>
    <rPh sb="3" eb="5">
      <t>ジギョウ</t>
    </rPh>
    <rPh sb="6" eb="9">
      <t>ホジョキン</t>
    </rPh>
    <rPh sb="9" eb="10">
      <t>ガク</t>
    </rPh>
    <rPh sb="11" eb="12">
      <t>ア</t>
    </rPh>
    <rPh sb="16" eb="18">
      <t>ジョウゲン</t>
    </rPh>
    <rPh sb="18" eb="20">
      <t>ゲツガク</t>
    </rPh>
    <rPh sb="22" eb="24">
      <t>ジドウ</t>
    </rPh>
    <rPh sb="24" eb="26">
      <t>ケイサン</t>
    </rPh>
    <phoneticPr fontId="13"/>
  </si>
  <si>
    <r>
      <t xml:space="preserve">Ⅲ　令和７年４月から11月の間に実施した賃金改善率
</t>
    </r>
    <r>
      <rPr>
        <b/>
        <sz val="14"/>
        <color rgb="FF7030A0"/>
        <rFont val="ＭＳ Ｐゴシック"/>
        <family val="3"/>
        <charset val="128"/>
        <scheme val="minor"/>
      </rPr>
      <t>（自動計算）</t>
    </r>
    <rPh sb="2" eb="4">
      <t>レイワ</t>
    </rPh>
    <rPh sb="5" eb="6">
      <t>ネン</t>
    </rPh>
    <rPh sb="7" eb="8">
      <t>ガツ</t>
    </rPh>
    <rPh sb="12" eb="13">
      <t>ガツ</t>
    </rPh>
    <rPh sb="14" eb="15">
      <t>アイダ</t>
    </rPh>
    <rPh sb="16" eb="18">
      <t>ジッシ</t>
    </rPh>
    <rPh sb="20" eb="22">
      <t>チンギン</t>
    </rPh>
    <rPh sb="22" eb="24">
      <t>カイゼン</t>
    </rPh>
    <rPh sb="24" eb="25">
      <t>リツ</t>
    </rPh>
    <rPh sb="27" eb="29">
      <t>ジドウ</t>
    </rPh>
    <rPh sb="29" eb="31">
      <t>ケイサン</t>
    </rPh>
    <phoneticPr fontId="13"/>
  </si>
  <si>
    <r>
      <t xml:space="preserve">Ⅱ　令和７年４月から11月の間に実施した賃金改善額
（月額）
</t>
    </r>
    <r>
      <rPr>
        <b/>
        <sz val="14"/>
        <color rgb="FF0070C0"/>
        <rFont val="ＭＳ Ｐゴシック"/>
        <family val="3"/>
        <charset val="128"/>
        <scheme val="minor"/>
      </rPr>
      <t>（直接入力）</t>
    </r>
    <r>
      <rPr>
        <b/>
        <sz val="14"/>
        <rFont val="ＭＳ Ｐゴシック"/>
        <family val="3"/>
        <charset val="128"/>
        <scheme val="minor"/>
      </rPr>
      <t xml:space="preserve">
</t>
    </r>
    <r>
      <rPr>
        <b/>
        <u/>
        <sz val="14"/>
        <rFont val="ＭＳ Ｐゴシック"/>
        <family val="3"/>
        <charset val="128"/>
        <scheme val="minor"/>
      </rPr>
      <t>※令和７年11月の給与支給時点</t>
    </r>
    <rPh sb="2" eb="4">
      <t>レイワ</t>
    </rPh>
    <rPh sb="5" eb="6">
      <t>ネン</t>
    </rPh>
    <rPh sb="7" eb="8">
      <t>ガツ</t>
    </rPh>
    <rPh sb="12" eb="13">
      <t>ガツ</t>
    </rPh>
    <rPh sb="14" eb="15">
      <t>アイダ</t>
    </rPh>
    <rPh sb="16" eb="18">
      <t>ジッシ</t>
    </rPh>
    <rPh sb="20" eb="22">
      <t>チンギン</t>
    </rPh>
    <rPh sb="22" eb="24">
      <t>カイゼン</t>
    </rPh>
    <rPh sb="24" eb="25">
      <t>ガク</t>
    </rPh>
    <rPh sb="27" eb="29">
      <t>ゲツガク</t>
    </rPh>
    <rPh sb="32" eb="34">
      <t>チョクセツ</t>
    </rPh>
    <rPh sb="34" eb="36">
      <t>ニュウリョク</t>
    </rPh>
    <rPh sb="40" eb="42">
      <t>レイワ</t>
    </rPh>
    <rPh sb="43" eb="44">
      <t>ネン</t>
    </rPh>
    <rPh sb="46" eb="47">
      <t>ガツ</t>
    </rPh>
    <rPh sb="48" eb="50">
      <t>キュウヨ</t>
    </rPh>
    <rPh sb="50" eb="52">
      <t>シキュウ</t>
    </rPh>
    <rPh sb="52" eb="54">
      <t>ジテン</t>
    </rPh>
    <phoneticPr fontId="13"/>
  </si>
  <si>
    <r>
      <t>Ⅰ　</t>
    </r>
    <r>
      <rPr>
        <b/>
        <u/>
        <sz val="14"/>
        <rFont val="ＭＳ Ｐゴシック"/>
        <family val="3"/>
        <charset val="128"/>
        <scheme val="minor"/>
      </rPr>
      <t>令和７年３月31日時点</t>
    </r>
    <r>
      <rPr>
        <b/>
        <sz val="14"/>
        <rFont val="ＭＳ Ｐゴシック"/>
        <family val="3"/>
        <charset val="128"/>
        <scheme val="minor"/>
      </rPr>
      <t xml:space="preserve">の基本給（月額）
</t>
    </r>
    <r>
      <rPr>
        <b/>
        <sz val="14"/>
        <color rgb="FF0070C0"/>
        <rFont val="ＭＳ Ｐゴシック"/>
        <family val="3"/>
        <charset val="128"/>
        <scheme val="minor"/>
      </rPr>
      <t>（直接入力）</t>
    </r>
    <rPh sb="2" eb="4">
      <t>レイワ</t>
    </rPh>
    <rPh sb="5" eb="6">
      <t>ネン</t>
    </rPh>
    <rPh sb="7" eb="8">
      <t>ガツ</t>
    </rPh>
    <rPh sb="10" eb="11">
      <t>ニチ</t>
    </rPh>
    <rPh sb="11" eb="13">
      <t>ジテン</t>
    </rPh>
    <rPh sb="14" eb="17">
      <t>キホンキュウ</t>
    </rPh>
    <rPh sb="18" eb="20">
      <t>ゲツガク</t>
    </rPh>
    <rPh sb="23" eb="25">
      <t>チョクセツ</t>
    </rPh>
    <rPh sb="25" eb="27">
      <t>ニュウリョク</t>
    </rPh>
    <phoneticPr fontId="13"/>
  </si>
  <si>
    <t>賃金改善の内容（※）</t>
    <rPh sb="0" eb="2">
      <t>チンギン</t>
    </rPh>
    <rPh sb="2" eb="4">
      <t>カイゼン</t>
    </rPh>
    <rPh sb="5" eb="7">
      <t>ナイヨウ</t>
    </rPh>
    <phoneticPr fontId="13"/>
  </si>
  <si>
    <r>
      <t xml:space="preserve">【2.0超部分に充てる場合の算定シート】
</t>
    </r>
    <r>
      <rPr>
        <b/>
        <sz val="11"/>
        <color rgb="FFFF0000"/>
        <rFont val="ＭＳ Ｐゴシック"/>
        <family val="3"/>
        <charset val="128"/>
        <scheme val="minor"/>
      </rPr>
      <t>（注）本算定シートは県の交付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補助金を充てることができる。」という例外的な運用を行った場合のみ作成してください。</t>
    </r>
    <rPh sb="8" eb="9">
      <t>ア</t>
    </rPh>
    <rPh sb="11" eb="13">
      <t>バアイ</t>
    </rPh>
    <rPh sb="24" eb="25">
      <t>ホン</t>
    </rPh>
    <rPh sb="25" eb="27">
      <t>サンテイ</t>
    </rPh>
    <rPh sb="31" eb="32">
      <t>ケン</t>
    </rPh>
    <rPh sb="33" eb="35">
      <t>コウフ</t>
    </rPh>
    <rPh sb="35" eb="37">
      <t>ヨウコウ</t>
    </rPh>
    <rPh sb="38" eb="39">
      <t>サダ</t>
    </rPh>
    <rPh sb="143" eb="146">
      <t>ホジョキン</t>
    </rPh>
    <rPh sb="161" eb="164">
      <t>レイガイテキ</t>
    </rPh>
    <rPh sb="165" eb="167">
      <t>ウンヨウ</t>
    </rPh>
    <rPh sb="168" eb="169">
      <t>オコナ</t>
    </rPh>
    <rPh sb="171" eb="173">
      <t>バアイ</t>
    </rPh>
    <rPh sb="175" eb="177">
      <t>サクセイ</t>
    </rPh>
    <phoneticPr fontId="13"/>
  </si>
  <si>
    <t>別紙２　訪問看護ステーション</t>
    <rPh sb="0" eb="2">
      <t>ベッシ</t>
    </rPh>
    <rPh sb="4" eb="8">
      <t>ホウモンカンゴ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</si>
</sst>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ヶ月分&quot;"/>
    <numFmt numFmtId="178" formatCode="#,##0&quot;人&quot;"/>
    <numFmt numFmtId="179" formatCode="#,##0&quot;ヶ月&quot;"/>
    <numFmt numFmtId="180" formatCode="0.0%"/>
  </numFmts>
  <fonts count="5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20"/>
      <color theme="1"/>
      <name val="ＭＳ Ｐゴシック"/>
      <family val="3"/>
      <charset val="128"/>
      <scheme val="minor"/>
    </font>
    <font>
      <b/>
      <sz val="20"/>
      <color theme="1"/>
      <name val="ＭＳ Ｐゴシック"/>
      <family val="3"/>
      <charset val="128"/>
      <scheme val="minor"/>
    </font>
    <font>
      <b/>
      <sz val="11"/>
      <color theme="1"/>
      <name val="ＭＳ Ｐゴシック"/>
      <family val="3"/>
      <charset val="128"/>
      <scheme val="minor"/>
    </font>
    <font>
      <b/>
      <sz val="16"/>
      <name val="ＭＳ Ｐゴシック"/>
      <family val="3"/>
      <charset val="128"/>
      <scheme val="minor"/>
    </font>
    <font>
      <b/>
      <sz val="12"/>
      <color theme="1"/>
      <name val="ＭＳ Ｐゴシック"/>
      <family val="3"/>
      <charset val="128"/>
      <scheme val="minor"/>
    </font>
    <font>
      <b/>
      <sz val="12"/>
      <color rgb="FF0070C0"/>
      <name val="ＭＳ Ｐゴシック"/>
      <family val="3"/>
      <charset val="128"/>
      <scheme val="minor"/>
    </font>
    <font>
      <b/>
      <sz val="16"/>
      <color rgb="FFFF0000"/>
      <name val="ＭＳ Ｐゴシック"/>
      <family val="3"/>
      <charset val="128"/>
      <scheme val="minor"/>
    </font>
    <font>
      <b/>
      <vertAlign val="superscript"/>
      <sz val="16"/>
      <name val="ＭＳ Ｐゴシック"/>
      <family val="3"/>
      <charset val="128"/>
      <scheme val="minor"/>
    </font>
    <font>
      <b/>
      <sz val="14"/>
      <color theme="1"/>
      <name val="ＭＳ Ｐゴシック"/>
      <family val="3"/>
      <charset val="128"/>
      <scheme val="minor"/>
    </font>
    <font>
      <b/>
      <sz val="14"/>
      <color rgb="FF7030A0"/>
      <name val="ＭＳ Ｐゴシック"/>
      <family val="3"/>
      <charset val="128"/>
      <scheme val="minor"/>
    </font>
    <font>
      <sz val="6"/>
      <name val="ＭＳ Ｐゴシック"/>
      <family val="3"/>
      <charset val="128"/>
      <scheme val="minor"/>
    </font>
    <font>
      <b/>
      <sz val="14"/>
      <color rgb="FF0070C0"/>
      <name val="ＭＳ Ｐゴシック"/>
      <family val="3"/>
      <charset val="128"/>
      <scheme val="minor"/>
    </font>
    <font>
      <b/>
      <sz val="14"/>
      <name val="ＭＳ Ｐゴシック"/>
      <family val="3"/>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3"/>
      <color rgb="FFFF0000"/>
      <name val="ＭＳ Ｐゴシック"/>
      <family val="3"/>
      <charset val="128"/>
      <scheme val="minor"/>
    </font>
    <font>
      <b/>
      <sz val="20"/>
      <color rgb="FFFF0000"/>
      <name val="ＭＳ Ｐゴシック"/>
      <family val="3"/>
      <charset val="128"/>
      <scheme val="minor"/>
    </font>
    <font>
      <sz val="14"/>
      <color rgb="FFFF0000"/>
      <name val="ＭＳ Ｐゴシック"/>
      <family val="3"/>
      <charset val="128"/>
      <scheme val="minor"/>
    </font>
    <font>
      <sz val="11"/>
      <color theme="1"/>
      <name val="ＭＳ Ｐゴシック"/>
      <family val="3"/>
      <charset val="128"/>
      <scheme val="minor"/>
    </font>
    <font>
      <b/>
      <sz val="11"/>
      <name val="ＭＳ Ｐゴシック"/>
      <family val="3"/>
      <charset val="128"/>
      <scheme val="minor"/>
    </font>
    <font>
      <sz val="11"/>
      <name val="ＭＳ Ｐゴシック"/>
      <family val="3"/>
      <charset val="128"/>
      <scheme val="minor"/>
    </font>
    <font>
      <b/>
      <u/>
      <sz val="16"/>
      <name val="ＭＳ Ｐゴシック"/>
      <family val="3"/>
      <charset val="128"/>
      <scheme val="minor"/>
    </font>
    <font>
      <b/>
      <u/>
      <sz val="12"/>
      <color theme="1"/>
      <name val="ＭＳ ゴシック"/>
      <family val="3"/>
      <charset val="128"/>
    </font>
    <font>
      <b/>
      <sz val="16"/>
      <color theme="1"/>
      <name val="ＭＳ ゴシック"/>
      <family val="3"/>
      <charset val="128"/>
    </font>
    <font>
      <b/>
      <u/>
      <sz val="16"/>
      <color theme="1"/>
      <name val="ＭＳ ゴシック"/>
      <family val="3"/>
      <charset val="128"/>
    </font>
    <font>
      <b/>
      <sz val="12"/>
      <color theme="1"/>
      <name val="ＭＳ ゴシック"/>
      <family val="3"/>
      <charset val="128"/>
    </font>
    <font>
      <b/>
      <u/>
      <sz val="11"/>
      <color theme="1"/>
      <name val="ＭＳ ゴシック"/>
      <family val="3"/>
      <charset val="128"/>
    </font>
    <font>
      <b/>
      <sz val="20"/>
      <color theme="1"/>
      <name val="ＭＳ Ｐ明朝"/>
      <family val="1"/>
      <charset val="128"/>
    </font>
    <font>
      <b/>
      <sz val="14"/>
      <color theme="1"/>
      <name val="ＭＳ ゴシック"/>
      <family val="3"/>
      <charset val="128"/>
    </font>
    <font>
      <b/>
      <sz val="14"/>
      <color rgb="FFFF0000"/>
      <name val="ＭＳ ゴシック"/>
      <family val="3"/>
      <charset val="128"/>
    </font>
    <font>
      <sz val="11"/>
      <color theme="1"/>
      <name val="ＭＳ Ｐゴシック"/>
      <family val="2"/>
      <charset val="128"/>
    </font>
    <font>
      <b/>
      <u/>
      <sz val="20"/>
      <color theme="1"/>
      <name val="ＭＳ ゴシック"/>
      <family val="3"/>
      <charset val="128"/>
    </font>
    <font>
      <b/>
      <sz val="16"/>
      <color rgb="FFFF0000"/>
      <name val="ＭＳ ゴシック"/>
      <family val="3"/>
      <charset val="128"/>
    </font>
    <font>
      <b/>
      <sz val="14"/>
      <color theme="4"/>
      <name val="ＭＳ ゴシック"/>
      <family val="3"/>
      <charset val="128"/>
    </font>
    <font>
      <b/>
      <u/>
      <sz val="20"/>
      <color rgb="FFFF0000"/>
      <name val="ＭＳ ゴシック"/>
      <family val="3"/>
      <charset val="128"/>
    </font>
    <font>
      <b/>
      <u/>
      <sz val="14"/>
      <color theme="1"/>
      <name val="ＭＳ ゴシック"/>
      <family val="3"/>
      <charset val="128"/>
    </font>
    <font>
      <b/>
      <sz val="14"/>
      <color rgb="FF7030A0"/>
      <name val="ＭＳ ゴシック"/>
      <family val="3"/>
      <charset val="128"/>
    </font>
    <font>
      <b/>
      <sz val="14"/>
      <color rgb="FF0070C0"/>
      <name val="ＭＳ ゴシック"/>
      <family val="3"/>
      <charset val="128"/>
    </font>
    <font>
      <b/>
      <sz val="12"/>
      <color theme="4"/>
      <name val="ＭＳ ゴシック"/>
      <family val="3"/>
      <charset val="128"/>
    </font>
    <font>
      <b/>
      <sz val="18"/>
      <color theme="1"/>
      <name val="ＭＳ Ｐゴシック"/>
      <family val="3"/>
      <charset val="128"/>
      <scheme val="minor"/>
    </font>
    <font>
      <sz val="18"/>
      <color theme="1"/>
      <name val="ＭＳ Ｐゴシック"/>
      <family val="3"/>
      <charset val="128"/>
      <scheme val="minor"/>
    </font>
    <font>
      <sz val="12"/>
      <name val="ＭＳ ゴシック"/>
      <family val="3"/>
      <charset val="128"/>
    </font>
    <font>
      <u/>
      <sz val="12"/>
      <color theme="1"/>
      <name val="ＭＳ ゴシック"/>
      <family val="3"/>
      <charset val="128"/>
    </font>
    <font>
      <b/>
      <sz val="14"/>
      <color rgb="FFFF0000"/>
      <name val="ＭＳ Ｐゴシック"/>
      <family val="3"/>
      <charset val="128"/>
      <scheme val="minor"/>
    </font>
    <font>
      <b/>
      <sz val="12"/>
      <color rgb="FFFF0000"/>
      <name val="ＭＳ Ｐゴシック"/>
      <family val="3"/>
      <charset val="128"/>
      <scheme val="minor"/>
    </font>
    <font>
      <b/>
      <sz val="12"/>
      <name val="ＭＳ Ｐゴシック"/>
      <family val="3"/>
      <charset val="128"/>
      <scheme val="minor"/>
    </font>
    <font>
      <b/>
      <u/>
      <sz val="14"/>
      <name val="ＭＳ Ｐゴシック"/>
      <family val="3"/>
      <charset val="128"/>
      <scheme val="minor"/>
    </font>
    <font>
      <b/>
      <sz val="11"/>
      <color rgb="FFFF0000"/>
      <name val="ＭＳ Ｐ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1" tint="4.9989318521683403E-2"/>
        <bgColor indexed="64"/>
      </patternFill>
    </fill>
    <fill>
      <patternFill patternType="solid">
        <fgColor rgb="FFFFFF00"/>
        <bgColor indexed="64"/>
      </patternFill>
    </fill>
    <fill>
      <patternFill patternType="solid">
        <fgColor theme="8" tint="0.59999389629810485"/>
        <bgColor indexed="64"/>
      </patternFill>
    </fill>
    <fill>
      <patternFill patternType="solid">
        <fgColor theme="7"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medium">
        <color auto="1"/>
      </top>
      <bottom/>
      <diagonal/>
    </border>
    <border>
      <left style="thin">
        <color indexed="64"/>
      </left>
      <right style="medium">
        <color indexed="64"/>
      </right>
      <top style="thin">
        <color indexed="64"/>
      </top>
      <bottom/>
      <diagonal/>
    </border>
    <border diagonalDown="1">
      <left/>
      <right style="thin">
        <color indexed="64"/>
      </right>
      <top style="thin">
        <color indexed="64"/>
      </top>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bottom style="medium">
        <color indexed="64"/>
      </bottom>
      <diagonal/>
    </border>
    <border>
      <left/>
      <right/>
      <top style="thin">
        <color indexed="64"/>
      </top>
      <bottom/>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s>
  <cellStyleXfs count="4">
    <xf numFmtId="0" fontId="0" fillId="0" borderId="0">
      <alignment vertical="center"/>
    </xf>
    <xf numFmtId="38" fontId="22" fillId="0" borderId="0" applyFont="0" applyFill="0" applyBorder="0" applyAlignment="0" applyProtection="0">
      <alignment vertical="center"/>
    </xf>
    <xf numFmtId="0" fontId="1" fillId="0" borderId="0">
      <alignment vertical="center"/>
    </xf>
    <xf numFmtId="9" fontId="22" fillId="0" borderId="0" applyFont="0" applyFill="0" applyBorder="0" applyAlignment="0" applyProtection="0">
      <alignment vertical="center"/>
    </xf>
  </cellStyleXfs>
  <cellXfs count="163">
    <xf numFmtId="0" fontId="0" fillId="0" borderId="0" xfId="0">
      <alignment vertical="center"/>
    </xf>
    <xf numFmtId="0" fontId="1" fillId="0" borderId="0" xfId="2">
      <alignment vertical="center"/>
    </xf>
    <xf numFmtId="0" fontId="1" fillId="0" borderId="0" xfId="2" applyAlignment="1">
      <alignment vertical="center" wrapText="1"/>
    </xf>
    <xf numFmtId="0" fontId="1" fillId="0" borderId="0" xfId="2" applyAlignment="1">
      <alignment horizontal="center" vertical="center"/>
    </xf>
    <xf numFmtId="0" fontId="3" fillId="0" borderId="0" xfId="2" applyFont="1" applyAlignment="1">
      <alignment horizontal="center" vertical="center"/>
    </xf>
    <xf numFmtId="176" fontId="4" fillId="2" borderId="1" xfId="2" applyNumberFormat="1" applyFont="1" applyFill="1" applyBorder="1" applyAlignment="1">
      <alignment horizontal="center" vertical="center" wrapText="1"/>
    </xf>
    <xf numFmtId="176" fontId="5" fillId="3" borderId="2" xfId="2" applyNumberFormat="1" applyFont="1" applyFill="1" applyBorder="1" applyAlignment="1">
      <alignment horizontal="center" vertical="center" wrapText="1"/>
    </xf>
    <xf numFmtId="177" fontId="4" fillId="4" borderId="1" xfId="2" applyNumberFormat="1" applyFont="1" applyFill="1" applyBorder="1" applyAlignment="1">
      <alignment horizontal="center" vertical="center" wrapText="1"/>
    </xf>
    <xf numFmtId="176" fontId="4" fillId="4" borderId="1" xfId="2" applyNumberFormat="1" applyFont="1" applyFill="1" applyBorder="1" applyAlignment="1">
      <alignment horizontal="center" vertical="center" wrapText="1"/>
    </xf>
    <xf numFmtId="178" fontId="4" fillId="4" borderId="1" xfId="2" applyNumberFormat="1" applyFont="1" applyFill="1" applyBorder="1" applyAlignment="1">
      <alignment horizontal="center" vertical="center" wrapText="1"/>
    </xf>
    <xf numFmtId="179" fontId="4" fillId="4" borderId="1" xfId="2" applyNumberFormat="1" applyFont="1" applyFill="1" applyBorder="1" applyAlignment="1">
      <alignment horizontal="center" vertical="center" wrapText="1"/>
    </xf>
    <xf numFmtId="0" fontId="7" fillId="0" borderId="1" xfId="2" applyFont="1" applyBorder="1" applyAlignment="1">
      <alignment vertical="center" wrapText="1"/>
    </xf>
    <xf numFmtId="0" fontId="9" fillId="0" borderId="1" xfId="2" applyFont="1" applyBorder="1" applyAlignment="1">
      <alignment horizontal="center" vertical="center" wrapText="1"/>
    </xf>
    <xf numFmtId="0" fontId="0" fillId="0" borderId="0" xfId="2" applyFont="1">
      <alignment vertical="center"/>
    </xf>
    <xf numFmtId="176" fontId="4" fillId="2" borderId="3" xfId="2" applyNumberFormat="1" applyFont="1" applyFill="1" applyBorder="1" applyAlignment="1">
      <alignment horizontal="center" vertical="center" wrapText="1"/>
    </xf>
    <xf numFmtId="176" fontId="4" fillId="4" borderId="3" xfId="2" applyNumberFormat="1" applyFont="1" applyFill="1" applyBorder="1" applyAlignment="1">
      <alignment horizontal="center" vertical="center" wrapText="1"/>
    </xf>
    <xf numFmtId="179" fontId="4" fillId="4" borderId="3" xfId="2" applyNumberFormat="1" applyFont="1" applyFill="1" applyBorder="1" applyAlignment="1">
      <alignment horizontal="center" vertical="center" wrapText="1"/>
    </xf>
    <xf numFmtId="178" fontId="4" fillId="4" borderId="3" xfId="2" applyNumberFormat="1" applyFont="1" applyFill="1" applyBorder="1" applyAlignment="1">
      <alignment horizontal="center" vertical="center" wrapText="1"/>
    </xf>
    <xf numFmtId="0" fontId="11" fillId="5" borderId="1" xfId="2" applyFont="1" applyFill="1" applyBorder="1" applyAlignment="1">
      <alignment horizontal="center" vertical="center" wrapText="1"/>
    </xf>
    <xf numFmtId="176" fontId="4" fillId="2" borderId="4" xfId="2" applyNumberFormat="1" applyFont="1" applyFill="1" applyBorder="1" applyAlignment="1">
      <alignment horizontal="center" vertical="center" wrapText="1"/>
    </xf>
    <xf numFmtId="176" fontId="5" fillId="3" borderId="5" xfId="2" applyNumberFormat="1" applyFont="1" applyFill="1" applyBorder="1" applyAlignment="1">
      <alignment horizontal="center" vertical="center" wrapText="1"/>
    </xf>
    <xf numFmtId="177" fontId="4" fillId="4" borderId="4" xfId="2" applyNumberFormat="1" applyFont="1" applyFill="1" applyBorder="1" applyAlignment="1">
      <alignment horizontal="center" vertical="center" wrapText="1"/>
    </xf>
    <xf numFmtId="176" fontId="4" fillId="4" borderId="4" xfId="2" applyNumberFormat="1" applyFont="1" applyFill="1" applyBorder="1" applyAlignment="1">
      <alignment horizontal="center" vertical="center" wrapText="1"/>
    </xf>
    <xf numFmtId="178" fontId="4" fillId="4" borderId="4" xfId="2" applyNumberFormat="1" applyFont="1" applyFill="1" applyBorder="1" applyAlignment="1">
      <alignment horizontal="center" vertical="center" wrapText="1"/>
    </xf>
    <xf numFmtId="177" fontId="20" fillId="4" borderId="1" xfId="2" applyNumberFormat="1" applyFont="1" applyFill="1" applyBorder="1" applyAlignment="1">
      <alignment horizontal="center" vertical="center" wrapText="1"/>
    </xf>
    <xf numFmtId="176" fontId="20" fillId="4" borderId="1" xfId="2" applyNumberFormat="1" applyFont="1" applyFill="1" applyBorder="1" applyAlignment="1">
      <alignment horizontal="center" vertical="center" wrapText="1"/>
    </xf>
    <xf numFmtId="178" fontId="20" fillId="4" borderId="1" xfId="2" applyNumberFormat="1" applyFont="1" applyFill="1" applyBorder="1" applyAlignment="1">
      <alignment horizontal="center" vertical="center" wrapText="1"/>
    </xf>
    <xf numFmtId="179" fontId="20" fillId="4" borderId="1" xfId="2" applyNumberFormat="1" applyFont="1" applyFill="1" applyBorder="1" applyAlignment="1">
      <alignment horizontal="center" vertical="center" wrapText="1"/>
    </xf>
    <xf numFmtId="176" fontId="20" fillId="4" borderId="3" xfId="2" applyNumberFormat="1" applyFont="1" applyFill="1" applyBorder="1" applyAlignment="1">
      <alignment horizontal="center" vertical="center" wrapText="1"/>
    </xf>
    <xf numFmtId="179" fontId="20" fillId="4" borderId="3" xfId="2" applyNumberFormat="1" applyFont="1" applyFill="1" applyBorder="1" applyAlignment="1">
      <alignment horizontal="center" vertical="center" wrapText="1"/>
    </xf>
    <xf numFmtId="178" fontId="20" fillId="4" borderId="3" xfId="2" applyNumberFormat="1" applyFont="1" applyFill="1" applyBorder="1" applyAlignment="1">
      <alignment horizontal="center" vertical="center" wrapText="1"/>
    </xf>
    <xf numFmtId="176" fontId="4" fillId="3" borderId="5" xfId="2" applyNumberFormat="1" applyFont="1" applyFill="1" applyBorder="1" applyAlignment="1">
      <alignment horizontal="center" vertical="center" wrapText="1"/>
    </xf>
    <xf numFmtId="177" fontId="20" fillId="4" borderId="4" xfId="2" applyNumberFormat="1" applyFont="1" applyFill="1" applyBorder="1" applyAlignment="1">
      <alignment horizontal="center" vertical="center" wrapText="1"/>
    </xf>
    <xf numFmtId="176" fontId="20" fillId="4" borderId="4" xfId="2" applyNumberFormat="1" applyFont="1" applyFill="1" applyBorder="1" applyAlignment="1">
      <alignment horizontal="center" vertical="center" wrapText="1"/>
    </xf>
    <xf numFmtId="178" fontId="20" fillId="4" borderId="4" xfId="2" applyNumberFormat="1" applyFont="1" applyFill="1" applyBorder="1" applyAlignment="1">
      <alignment horizontal="center" vertical="center" wrapText="1"/>
    </xf>
    <xf numFmtId="176" fontId="4" fillId="3" borderId="2" xfId="2" applyNumberFormat="1" applyFont="1" applyFill="1" applyBorder="1" applyAlignment="1">
      <alignment horizontal="center" vertical="center" wrapText="1"/>
    </xf>
    <xf numFmtId="0" fontId="0" fillId="0" borderId="1" xfId="2" applyFont="1" applyBorder="1" applyAlignment="1">
      <alignment vertical="center" wrapText="1"/>
    </xf>
    <xf numFmtId="0" fontId="0" fillId="0" borderId="1" xfId="2" applyFont="1" applyBorder="1">
      <alignment vertical="center"/>
    </xf>
    <xf numFmtId="0" fontId="1" fillId="0" borderId="7" xfId="2" applyBorder="1">
      <alignment vertical="center"/>
    </xf>
    <xf numFmtId="176" fontId="4" fillId="2" borderId="5" xfId="2" applyNumberFormat="1" applyFont="1" applyFill="1" applyBorder="1" applyAlignment="1">
      <alignment horizontal="center" vertical="center" wrapText="1"/>
    </xf>
    <xf numFmtId="176" fontId="4" fillId="2" borderId="2" xfId="2" applyNumberFormat="1" applyFont="1" applyFill="1" applyBorder="1" applyAlignment="1">
      <alignment horizontal="center" vertical="center" wrapText="1"/>
    </xf>
    <xf numFmtId="0" fontId="11" fillId="5" borderId="8" xfId="2" applyFont="1" applyFill="1" applyBorder="1" applyAlignment="1">
      <alignment horizontal="center" vertical="center" wrapText="1"/>
    </xf>
    <xf numFmtId="0" fontId="5" fillId="0" borderId="1" xfId="2" applyFont="1" applyBorder="1">
      <alignment vertical="center"/>
    </xf>
    <xf numFmtId="0" fontId="0" fillId="0" borderId="0" xfId="2" applyFont="1" applyAlignment="1">
      <alignment horizontal="left" vertical="center" wrapText="1"/>
    </xf>
    <xf numFmtId="176" fontId="5" fillId="0" borderId="11" xfId="2" applyNumberFormat="1" applyFont="1" applyBorder="1" applyAlignment="1">
      <alignment horizontal="center" vertical="center" wrapText="1"/>
    </xf>
    <xf numFmtId="0" fontId="5" fillId="0" borderId="11" xfId="2" applyFont="1" applyBorder="1" applyAlignment="1">
      <alignment horizontal="center" vertical="center" wrapText="1"/>
    </xf>
    <xf numFmtId="0" fontId="5" fillId="0" borderId="0" xfId="2" applyFont="1" applyAlignment="1">
      <alignment horizontal="center" vertical="center" wrapText="1"/>
    </xf>
    <xf numFmtId="0" fontId="23" fillId="0" borderId="0" xfId="2" applyFont="1" applyAlignment="1">
      <alignment horizontal="center" vertical="center" wrapText="1"/>
    </xf>
    <xf numFmtId="176" fontId="4" fillId="2" borderId="12" xfId="2" applyNumberFormat="1" applyFont="1" applyFill="1" applyBorder="1" applyAlignment="1">
      <alignment horizontal="center" vertical="center" wrapText="1"/>
    </xf>
    <xf numFmtId="0" fontId="4" fillId="3" borderId="13" xfId="2" applyFont="1" applyFill="1" applyBorder="1" applyAlignment="1">
      <alignment horizontal="center" vertical="center" wrapText="1"/>
    </xf>
    <xf numFmtId="0" fontId="4" fillId="3" borderId="14" xfId="2" applyFont="1" applyFill="1" applyBorder="1" applyAlignment="1">
      <alignment horizontal="center" vertical="center" wrapText="1"/>
    </xf>
    <xf numFmtId="0" fontId="4" fillId="3" borderId="15" xfId="2" applyFont="1" applyFill="1" applyBorder="1" applyAlignment="1">
      <alignment horizontal="center" vertical="center" wrapText="1"/>
    </xf>
    <xf numFmtId="176" fontId="4" fillId="2" borderId="18" xfId="2" applyNumberFormat="1" applyFont="1" applyFill="1" applyBorder="1" applyAlignment="1">
      <alignment horizontal="center" vertical="center" wrapText="1"/>
    </xf>
    <xf numFmtId="176" fontId="4" fillId="3" borderId="19" xfId="2" applyNumberFormat="1" applyFont="1" applyFill="1" applyBorder="1" applyAlignment="1">
      <alignment horizontal="center" vertical="center" wrapText="1"/>
    </xf>
    <xf numFmtId="0" fontId="22" fillId="0" borderId="0" xfId="2" applyFont="1" applyAlignment="1">
      <alignment horizontal="left" vertical="center" wrapText="1"/>
    </xf>
    <xf numFmtId="0" fontId="1" fillId="4" borderId="0" xfId="2" applyFill="1" applyAlignment="1">
      <alignment horizontal="center" vertical="center"/>
    </xf>
    <xf numFmtId="0" fontId="9" fillId="0" borderId="20" xfId="2" applyFont="1" applyBorder="1" applyAlignment="1">
      <alignment horizontal="center" vertical="center" wrapText="1"/>
    </xf>
    <xf numFmtId="0" fontId="24" fillId="0" borderId="0" xfId="2" applyFont="1" applyAlignment="1">
      <alignment horizontal="left" vertical="center" wrapText="1"/>
    </xf>
    <xf numFmtId="0" fontId="5" fillId="6" borderId="0" xfId="2" applyFont="1" applyFill="1">
      <alignment vertical="center"/>
    </xf>
    <xf numFmtId="0" fontId="11" fillId="5" borderId="22" xfId="2" applyFont="1" applyFill="1" applyBorder="1" applyAlignment="1">
      <alignment horizontal="center" vertical="center" wrapText="1"/>
    </xf>
    <xf numFmtId="0" fontId="11" fillId="5" borderId="23" xfId="2" applyFont="1" applyFill="1" applyBorder="1" applyAlignment="1">
      <alignment horizontal="center" vertical="center" wrapText="1"/>
    </xf>
    <xf numFmtId="176" fontId="26" fillId="0" borderId="0" xfId="2" applyNumberFormat="1" applyFont="1" applyAlignment="1" applyProtection="1">
      <alignment horizontal="right" vertical="center"/>
      <protection locked="0"/>
    </xf>
    <xf numFmtId="0" fontId="26" fillId="0" borderId="0" xfId="2" applyFont="1" applyAlignment="1" applyProtection="1">
      <alignment horizontal="center" vertical="center"/>
      <protection locked="0"/>
    </xf>
    <xf numFmtId="0" fontId="26" fillId="0" borderId="0" xfId="2" applyFont="1" applyProtection="1">
      <alignment vertical="center"/>
      <protection locked="0"/>
    </xf>
    <xf numFmtId="0" fontId="26" fillId="0" borderId="25" xfId="2" applyFont="1" applyBorder="1" applyAlignment="1" applyProtection="1">
      <alignment horizontal="center" vertical="center"/>
      <protection locked="0"/>
    </xf>
    <xf numFmtId="176" fontId="28" fillId="0" borderId="0" xfId="2" applyNumberFormat="1" applyFont="1" applyAlignment="1" applyProtection="1">
      <alignment horizontal="right" vertical="center"/>
      <protection locked="0"/>
    </xf>
    <xf numFmtId="0" fontId="30" fillId="0" borderId="0" xfId="2" applyFont="1" applyAlignment="1" applyProtection="1">
      <alignment horizontal="left" vertical="center"/>
      <protection locked="0"/>
    </xf>
    <xf numFmtId="0" fontId="31" fillId="4" borderId="26" xfId="2" applyFont="1" applyFill="1" applyBorder="1" applyAlignment="1" applyProtection="1">
      <alignment horizontal="center" vertical="center" wrapText="1"/>
      <protection locked="0"/>
    </xf>
    <xf numFmtId="0" fontId="0" fillId="0" borderId="0" xfId="2" applyFont="1" applyAlignment="1">
      <alignment vertical="center" wrapText="1"/>
    </xf>
    <xf numFmtId="176" fontId="35" fillId="2" borderId="26" xfId="2" applyNumberFormat="1" applyFont="1" applyFill="1" applyBorder="1" applyAlignment="1" applyProtection="1">
      <alignment horizontal="right" vertical="center"/>
      <protection locked="0"/>
    </xf>
    <xf numFmtId="0" fontId="0" fillId="0" borderId="0" xfId="2" applyFont="1" applyAlignment="1">
      <alignment horizontal="left" vertical="center"/>
    </xf>
    <xf numFmtId="176" fontId="38" fillId="4" borderId="18" xfId="1" applyNumberFormat="1" applyFont="1" applyFill="1" applyBorder="1" applyAlignment="1" applyProtection="1">
      <alignment horizontal="right" vertical="center"/>
      <protection locked="0"/>
    </xf>
    <xf numFmtId="176" fontId="35" fillId="2" borderId="18" xfId="1" applyNumberFormat="1" applyFont="1" applyFill="1" applyBorder="1" applyAlignment="1" applyProtection="1">
      <alignment horizontal="right" vertical="center"/>
      <protection locked="0"/>
    </xf>
    <xf numFmtId="0" fontId="32" fillId="0" borderId="1" xfId="2" applyFont="1" applyBorder="1" applyAlignment="1" applyProtection="1">
      <alignment horizontal="left" vertical="center"/>
      <protection locked="0"/>
    </xf>
    <xf numFmtId="0" fontId="32" fillId="0" borderId="20" xfId="2" applyFont="1" applyBorder="1" applyAlignment="1" applyProtection="1">
      <alignment horizontal="left" vertical="center"/>
      <protection locked="0"/>
    </xf>
    <xf numFmtId="0" fontId="37" fillId="0" borderId="20" xfId="2" applyFont="1" applyBorder="1" applyAlignment="1" applyProtection="1">
      <alignment horizontal="center" vertical="center"/>
      <protection locked="0"/>
    </xf>
    <xf numFmtId="0" fontId="22" fillId="0" borderId="0" xfId="2" applyFont="1">
      <alignment vertical="center"/>
    </xf>
    <xf numFmtId="0" fontId="42" fillId="0" borderId="20" xfId="2" applyFont="1" applyBorder="1" applyAlignment="1">
      <alignment horizontal="center" vertical="center"/>
    </xf>
    <xf numFmtId="0" fontId="11" fillId="0" borderId="0" xfId="2" applyFont="1" applyAlignment="1">
      <alignment vertical="center" wrapText="1"/>
    </xf>
    <xf numFmtId="176" fontId="35" fillId="2" borderId="22" xfId="1" applyNumberFormat="1" applyFont="1" applyFill="1" applyBorder="1" applyAlignment="1" applyProtection="1">
      <alignment horizontal="right" vertical="center"/>
      <protection locked="0"/>
    </xf>
    <xf numFmtId="0" fontId="37" fillId="0" borderId="20" xfId="2" applyFont="1" applyBorder="1" applyAlignment="1">
      <alignment horizontal="center" vertical="center" wrapText="1"/>
    </xf>
    <xf numFmtId="0" fontId="5" fillId="0" borderId="0" xfId="2" applyFont="1" applyAlignment="1">
      <alignment vertical="center" wrapText="1"/>
    </xf>
    <xf numFmtId="0" fontId="43" fillId="0" borderId="0" xfId="2" applyFont="1" applyAlignment="1">
      <alignment horizontal="center" vertical="center"/>
    </xf>
    <xf numFmtId="0" fontId="44" fillId="0" borderId="0" xfId="2" applyFont="1" applyAlignment="1">
      <alignment horizontal="center" vertical="center"/>
    </xf>
    <xf numFmtId="0" fontId="18" fillId="0" borderId="0" xfId="2" applyFont="1" applyAlignment="1">
      <alignment horizontal="left" vertical="center" wrapText="1"/>
    </xf>
    <xf numFmtId="0" fontId="45" fillId="0" borderId="0" xfId="2" applyFont="1" applyAlignment="1" applyProtection="1">
      <alignment horizontal="right" vertical="center"/>
      <protection locked="0"/>
    </xf>
    <xf numFmtId="0" fontId="46" fillId="0" borderId="0" xfId="2" applyFont="1" applyAlignment="1" applyProtection="1">
      <alignment horizontal="right" vertical="center"/>
      <protection locked="0"/>
    </xf>
    <xf numFmtId="0" fontId="46" fillId="0" borderId="0" xfId="2" applyFont="1" applyProtection="1">
      <alignment vertical="center"/>
      <protection locked="0"/>
    </xf>
    <xf numFmtId="0" fontId="11" fillId="0" borderId="0" xfId="2" applyFont="1">
      <alignment vertical="center"/>
    </xf>
    <xf numFmtId="58" fontId="47" fillId="4" borderId="39" xfId="2" applyNumberFormat="1" applyFont="1" applyFill="1" applyBorder="1" applyAlignment="1">
      <alignment horizontal="center" vertical="center"/>
    </xf>
    <xf numFmtId="0" fontId="16" fillId="0" borderId="0" xfId="2" applyFont="1" applyAlignment="1">
      <alignment horizontal="right" vertical="center"/>
    </xf>
    <xf numFmtId="0" fontId="11" fillId="0" borderId="0" xfId="2" applyFont="1" applyAlignment="1">
      <alignment horizontal="center" vertical="center"/>
    </xf>
    <xf numFmtId="176" fontId="11" fillId="4" borderId="1" xfId="2" applyNumberFormat="1" applyFont="1" applyFill="1" applyBorder="1" applyAlignment="1">
      <alignment horizontal="center" vertical="center" wrapText="1"/>
    </xf>
    <xf numFmtId="176" fontId="15" fillId="2" borderId="1" xfId="2" applyNumberFormat="1" applyFont="1" applyFill="1" applyBorder="1" applyAlignment="1">
      <alignment horizontal="center" vertical="center" wrapText="1"/>
    </xf>
    <xf numFmtId="176" fontId="11" fillId="2" borderId="1" xfId="3" applyNumberFormat="1" applyFont="1" applyFill="1" applyBorder="1" applyAlignment="1">
      <alignment horizontal="center" vertical="center" wrapText="1"/>
    </xf>
    <xf numFmtId="180" fontId="11" fillId="2" borderId="1" xfId="3" applyNumberFormat="1" applyFont="1" applyFill="1" applyBorder="1" applyAlignment="1">
      <alignment horizontal="center" vertical="center" wrapText="1"/>
    </xf>
    <xf numFmtId="0" fontId="22" fillId="0" borderId="0" xfId="2" applyFont="1" applyAlignment="1">
      <alignment vertical="center" wrapText="1"/>
    </xf>
    <xf numFmtId="176" fontId="15" fillId="4" borderId="1" xfId="2" applyNumberFormat="1" applyFont="1" applyFill="1" applyBorder="1" applyAlignment="1">
      <alignment horizontal="center" vertical="center" wrapText="1"/>
    </xf>
    <xf numFmtId="176" fontId="15" fillId="4" borderId="1" xfId="3" applyNumberFormat="1" applyFont="1" applyFill="1" applyBorder="1" applyAlignment="1">
      <alignment horizontal="center" vertical="center" wrapText="1"/>
    </xf>
    <xf numFmtId="179" fontId="15" fillId="4" borderId="1" xfId="3" applyNumberFormat="1" applyFont="1" applyFill="1" applyBorder="1" applyAlignment="1">
      <alignment horizontal="center" vertical="center" wrapText="1"/>
    </xf>
    <xf numFmtId="178" fontId="15" fillId="4" borderId="1" xfId="3" applyNumberFormat="1" applyFont="1" applyFill="1" applyBorder="1" applyAlignment="1">
      <alignment horizontal="center" vertical="center" wrapText="1"/>
    </xf>
    <xf numFmtId="0" fontId="6" fillId="0" borderId="1" xfId="2" applyFont="1" applyBorder="1" applyAlignment="1">
      <alignment horizontal="center" vertical="center" wrapText="1"/>
    </xf>
    <xf numFmtId="0" fontId="32" fillId="0" borderId="32" xfId="2" applyFont="1" applyBorder="1" applyAlignment="1" applyProtection="1">
      <alignment horizontal="left" vertical="center" wrapText="1"/>
      <protection locked="0"/>
    </xf>
    <xf numFmtId="0" fontId="32" fillId="0" borderId="6" xfId="2" applyFont="1" applyBorder="1" applyAlignment="1" applyProtection="1">
      <alignment horizontal="left" vertical="center" wrapText="1"/>
      <protection locked="0"/>
    </xf>
    <xf numFmtId="0" fontId="27" fillId="0" borderId="0" xfId="2" applyFont="1" applyAlignment="1" applyProtection="1">
      <alignment horizontal="left" vertical="center"/>
      <protection locked="0"/>
    </xf>
    <xf numFmtId="0" fontId="16" fillId="5" borderId="1" xfId="2" applyFont="1" applyFill="1" applyBorder="1" applyAlignment="1">
      <alignment horizontal="left" vertical="center" wrapText="1"/>
    </xf>
    <xf numFmtId="0" fontId="5" fillId="5" borderId="1" xfId="2" applyFont="1" applyFill="1" applyBorder="1" applyAlignment="1">
      <alignment horizontal="left" vertical="center" wrapText="1"/>
    </xf>
    <xf numFmtId="0" fontId="32" fillId="0" borderId="28" xfId="2" applyFont="1" applyBorder="1" applyAlignment="1" applyProtection="1">
      <alignment horizontal="left" vertical="center"/>
      <protection locked="0"/>
    </xf>
    <xf numFmtId="0" fontId="32" fillId="0" borderId="27" xfId="2" applyFont="1" applyBorder="1" applyAlignment="1" applyProtection="1">
      <alignment horizontal="left" vertical="center"/>
      <protection locked="0"/>
    </xf>
    <xf numFmtId="0" fontId="17" fillId="5" borderId="24" xfId="2" applyFont="1" applyFill="1" applyBorder="1" applyAlignment="1">
      <alignment horizontal="center" vertical="center" wrapText="1"/>
    </xf>
    <xf numFmtId="0" fontId="17" fillId="5" borderId="23" xfId="2" applyFont="1" applyFill="1" applyBorder="1" applyAlignment="1">
      <alignment horizontal="center" vertical="center" wrapText="1"/>
    </xf>
    <xf numFmtId="0" fontId="6" fillId="0" borderId="20" xfId="2" applyFont="1" applyBorder="1" applyAlignment="1">
      <alignment horizontal="center" vertical="center" wrapText="1"/>
    </xf>
    <xf numFmtId="0" fontId="6" fillId="0" borderId="4" xfId="2" applyFont="1" applyBorder="1" applyAlignment="1">
      <alignment horizontal="center" vertical="center" wrapText="1"/>
    </xf>
    <xf numFmtId="0" fontId="6" fillId="0" borderId="2" xfId="2" applyFont="1" applyBorder="1" applyAlignment="1">
      <alignment horizontal="center" vertical="center" wrapText="1"/>
    </xf>
    <xf numFmtId="0" fontId="6" fillId="0" borderId="6" xfId="2" applyFont="1" applyBorder="1" applyAlignment="1">
      <alignment horizontal="center" vertical="center" wrapText="1"/>
    </xf>
    <xf numFmtId="0" fontId="5" fillId="5" borderId="8" xfId="2" applyFont="1" applyFill="1" applyBorder="1" applyAlignment="1">
      <alignment horizontal="center" vertical="center" wrapText="1"/>
    </xf>
    <xf numFmtId="0" fontId="11" fillId="0" borderId="0" xfId="2" applyFont="1" applyAlignment="1">
      <alignment horizontal="left" vertical="center"/>
    </xf>
    <xf numFmtId="0" fontId="4" fillId="0" borderId="0" xfId="2" applyFont="1" applyAlignment="1">
      <alignment horizontal="center" vertical="center" wrapText="1"/>
    </xf>
    <xf numFmtId="0" fontId="4" fillId="0" borderId="0" xfId="2" applyFont="1" applyAlignment="1">
      <alignment horizontal="center" vertical="center"/>
    </xf>
    <xf numFmtId="0" fontId="0" fillId="0" borderId="0" xfId="2" applyFont="1" applyAlignment="1">
      <alignment horizontal="left" vertical="center" wrapText="1"/>
    </xf>
    <xf numFmtId="0" fontId="36" fillId="4" borderId="2" xfId="2" applyFont="1" applyFill="1" applyBorder="1" applyAlignment="1">
      <alignment horizontal="left" vertical="center"/>
    </xf>
    <xf numFmtId="0" fontId="36" fillId="4" borderId="36" xfId="2" applyFont="1" applyFill="1" applyBorder="1" applyAlignment="1">
      <alignment horizontal="left" vertical="center"/>
    </xf>
    <xf numFmtId="0" fontId="11" fillId="0" borderId="39" xfId="2" applyFont="1" applyBorder="1" applyAlignment="1">
      <alignment horizontal="left" vertical="center" wrapText="1"/>
    </xf>
    <xf numFmtId="0" fontId="18" fillId="0" borderId="0" xfId="2" applyFont="1" applyAlignment="1">
      <alignment horizontal="left" vertical="center" wrapText="1"/>
    </xf>
    <xf numFmtId="0" fontId="32" fillId="0" borderId="38" xfId="2" applyFont="1" applyBorder="1" applyAlignment="1" applyProtection="1">
      <alignment horizontal="left" vertical="center"/>
      <protection locked="0"/>
    </xf>
    <xf numFmtId="0" fontId="32" fillId="0" borderId="37" xfId="2" applyFont="1" applyBorder="1" applyAlignment="1" applyProtection="1">
      <alignment horizontal="left" vertical="center"/>
      <protection locked="0"/>
    </xf>
    <xf numFmtId="0" fontId="24" fillId="0" borderId="21" xfId="2" applyFont="1" applyBorder="1" applyAlignment="1">
      <alignment horizontal="left" vertical="center" wrapText="1"/>
    </xf>
    <xf numFmtId="0" fontId="24" fillId="0" borderId="0" xfId="2" applyFont="1" applyAlignment="1">
      <alignment horizontal="left" vertical="center" wrapText="1"/>
    </xf>
    <xf numFmtId="0" fontId="22" fillId="0" borderId="21" xfId="2" applyFont="1" applyBorder="1" applyAlignment="1">
      <alignment horizontal="left" vertical="center" wrapText="1"/>
    </xf>
    <xf numFmtId="0" fontId="22" fillId="0" borderId="0" xfId="2" applyFont="1" applyAlignment="1">
      <alignment horizontal="left" vertical="center" wrapText="1"/>
    </xf>
    <xf numFmtId="0" fontId="20" fillId="0" borderId="10" xfId="2" applyFont="1" applyBorder="1" applyAlignment="1">
      <alignment horizontal="center" vertical="center" wrapText="1"/>
    </xf>
    <xf numFmtId="0" fontId="20" fillId="0" borderId="9" xfId="2" applyFont="1" applyBorder="1" applyAlignment="1">
      <alignment horizontal="center" vertical="center" wrapText="1"/>
    </xf>
    <xf numFmtId="0" fontId="22" fillId="0" borderId="7" xfId="2" applyFont="1" applyBorder="1" applyAlignment="1">
      <alignment horizontal="left" vertical="center" wrapText="1"/>
    </xf>
    <xf numFmtId="0" fontId="32" fillId="0" borderId="17" xfId="2" applyFont="1" applyBorder="1" applyAlignment="1" applyProtection="1">
      <alignment horizontal="center" vertical="center" wrapText="1"/>
      <protection locked="0"/>
    </xf>
    <xf numFmtId="0" fontId="32" fillId="0" borderId="16" xfId="2" applyFont="1" applyBorder="1" applyAlignment="1" applyProtection="1">
      <alignment horizontal="center" vertical="center" wrapText="1"/>
      <protection locked="0"/>
    </xf>
    <xf numFmtId="0" fontId="29" fillId="0" borderId="0" xfId="2" applyFont="1" applyAlignment="1" applyProtection="1">
      <alignment horizontal="left" vertical="center"/>
      <protection locked="0"/>
    </xf>
    <xf numFmtId="0" fontId="36" fillId="4" borderId="2" xfId="2" applyFont="1" applyFill="1" applyBorder="1" applyAlignment="1" applyProtection="1">
      <alignment horizontal="left" vertical="center"/>
      <protection locked="0"/>
    </xf>
    <xf numFmtId="0" fontId="36" fillId="4" borderId="36" xfId="2" applyFont="1" applyFill="1" applyBorder="1" applyAlignment="1" applyProtection="1">
      <alignment horizontal="left" vertical="center"/>
      <protection locked="0"/>
    </xf>
    <xf numFmtId="0" fontId="37" fillId="0" borderId="35" xfId="2" applyFont="1" applyBorder="1" applyAlignment="1" applyProtection="1">
      <alignment horizontal="center" vertical="center" wrapText="1"/>
      <protection locked="0"/>
    </xf>
    <xf numFmtId="0" fontId="37" fillId="0" borderId="31" xfId="2" applyFont="1" applyBorder="1" applyAlignment="1" applyProtection="1">
      <alignment horizontal="center" vertical="center" wrapText="1"/>
      <protection locked="0"/>
    </xf>
    <xf numFmtId="0" fontId="36" fillId="4" borderId="30" xfId="2" applyFont="1" applyFill="1" applyBorder="1" applyAlignment="1" applyProtection="1">
      <alignment horizontal="left" vertical="center" wrapText="1"/>
      <protection locked="0"/>
    </xf>
    <xf numFmtId="0" fontId="36" fillId="4" borderId="29" xfId="2" applyFont="1" applyFill="1" applyBorder="1" applyAlignment="1" applyProtection="1">
      <alignment horizontal="left" vertical="center" wrapText="1"/>
      <protection locked="0"/>
    </xf>
    <xf numFmtId="0" fontId="36" fillId="4" borderId="34" xfId="2" applyFont="1" applyFill="1" applyBorder="1" applyAlignment="1" applyProtection="1">
      <alignment horizontal="left" vertical="center" wrapText="1"/>
      <protection locked="0"/>
    </xf>
    <xf numFmtId="0" fontId="36" fillId="4" borderId="33" xfId="2" applyFont="1" applyFill="1" applyBorder="1" applyAlignment="1" applyProtection="1">
      <alignment horizontal="left" vertical="center" wrapText="1"/>
      <protection locked="0"/>
    </xf>
    <xf numFmtId="0" fontId="16" fillId="5" borderId="1" xfId="2" applyFont="1" applyFill="1" applyBorder="1" applyAlignment="1">
      <alignment horizontal="center" vertical="center" wrapText="1"/>
    </xf>
    <xf numFmtId="0" fontId="5" fillId="5" borderId="1" xfId="2" applyFont="1" applyFill="1" applyBorder="1" applyAlignment="1">
      <alignment horizontal="center" vertical="center" wrapText="1"/>
    </xf>
    <xf numFmtId="0" fontId="6" fillId="0" borderId="17" xfId="2" applyFont="1" applyBorder="1" applyAlignment="1">
      <alignment horizontal="center" vertical="center" wrapText="1"/>
    </xf>
    <xf numFmtId="0" fontId="6" fillId="0" borderId="16" xfId="2" applyFont="1" applyBorder="1" applyAlignment="1">
      <alignment horizontal="center" vertical="center" wrapText="1"/>
    </xf>
    <xf numFmtId="0" fontId="11" fillId="0" borderId="0" xfId="2" applyFont="1" applyAlignment="1">
      <alignment horizontal="left" vertical="center" wrapText="1"/>
    </xf>
    <xf numFmtId="0" fontId="0" fillId="0" borderId="0" xfId="2" applyFont="1" applyAlignment="1">
      <alignment horizontal="left" vertical="center"/>
    </xf>
    <xf numFmtId="0" fontId="16" fillId="5" borderId="2" xfId="2" applyFont="1" applyFill="1" applyBorder="1" applyAlignment="1">
      <alignment horizontal="center" vertical="center" wrapText="1"/>
    </xf>
    <xf numFmtId="0" fontId="5" fillId="5" borderId="6" xfId="2" applyFont="1" applyFill="1" applyBorder="1" applyAlignment="1">
      <alignment horizontal="center" vertical="center" wrapText="1"/>
    </xf>
    <xf numFmtId="0" fontId="16" fillId="5" borderId="6" xfId="2" applyFont="1" applyFill="1" applyBorder="1" applyAlignment="1">
      <alignment horizontal="center" vertical="center" wrapText="1"/>
    </xf>
    <xf numFmtId="0" fontId="11" fillId="2" borderId="4" xfId="2" applyFont="1" applyFill="1" applyBorder="1" applyAlignment="1">
      <alignment horizontal="center" vertical="center" wrapText="1"/>
    </xf>
    <xf numFmtId="0" fontId="11" fillId="2" borderId="3" xfId="2" applyFont="1" applyFill="1" applyBorder="1" applyAlignment="1">
      <alignment horizontal="center" vertical="center" wrapText="1"/>
    </xf>
    <xf numFmtId="180" fontId="5" fillId="0" borderId="42" xfId="3" applyNumberFormat="1" applyFont="1" applyBorder="1" applyAlignment="1">
      <alignment horizontal="center" vertical="center" wrapText="1"/>
    </xf>
    <xf numFmtId="180" fontId="5" fillId="0" borderId="41" xfId="3" applyNumberFormat="1" applyFont="1" applyBorder="1" applyAlignment="1">
      <alignment horizontal="center" vertical="center" wrapText="1"/>
    </xf>
    <xf numFmtId="0" fontId="16" fillId="0" borderId="40" xfId="2" applyFont="1" applyBorder="1" applyAlignment="1">
      <alignment horizontal="left" vertical="center" wrapText="1"/>
    </xf>
    <xf numFmtId="0" fontId="16" fillId="0" borderId="40" xfId="2" applyFont="1" applyBorder="1" applyAlignment="1">
      <alignment horizontal="left" vertical="center"/>
    </xf>
    <xf numFmtId="0" fontId="43" fillId="0" borderId="10" xfId="2" applyFont="1" applyBorder="1" applyAlignment="1">
      <alignment horizontal="left" vertical="center" wrapText="1"/>
    </xf>
    <xf numFmtId="0" fontId="43" fillId="0" borderId="10" xfId="2" applyFont="1" applyBorder="1" applyAlignment="1">
      <alignment horizontal="left" vertical="center"/>
    </xf>
    <xf numFmtId="0" fontId="11" fillId="2" borderId="1" xfId="2" applyFont="1" applyFill="1" applyBorder="1" applyAlignment="1">
      <alignment horizontal="center" vertical="center" wrapText="1"/>
    </xf>
    <xf numFmtId="0" fontId="15" fillId="2" borderId="1" xfId="2" applyFont="1" applyFill="1" applyBorder="1" applyAlignment="1">
      <alignment horizontal="center" vertical="center" wrapText="1"/>
    </xf>
  </cellXfs>
  <cellStyles count="4">
    <cellStyle name="パーセント 2" xfId="3" xr:uid="{E4F45F31-E36A-4148-958E-2C8405E7D499}"/>
    <cellStyle name="桁区切り" xfId="1" builtinId="6"/>
    <cellStyle name="標準" xfId="0" builtinId="0"/>
    <cellStyle name="標準 14 3" xfId="2" xr:uid="{258CE9C7-A064-4C07-A683-4D8D040FF2AD}"/>
  </cellStyles>
  <dxfs count="15">
    <dxf>
      <fill>
        <patternFill>
          <bgColor theme="1" tint="0.499984740745262"/>
        </patternFill>
      </fill>
    </dxf>
    <dxf>
      <fill>
        <patternFill>
          <bgColor theme="1"/>
        </patternFill>
      </fill>
    </dxf>
    <dxf>
      <fill>
        <patternFill>
          <bgColor theme="1"/>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154460</xdr:colOff>
      <xdr:row>0</xdr:row>
      <xdr:rowOff>154460</xdr:rowOff>
    </xdr:from>
    <xdr:to>
      <xdr:col>4</xdr:col>
      <xdr:colOff>1583210</xdr:colOff>
      <xdr:row>2</xdr:row>
      <xdr:rowOff>20492</xdr:rowOff>
    </xdr:to>
    <xdr:sp macro="" textlink="">
      <xdr:nvSpPr>
        <xdr:cNvPr id="2" name="テキスト ボックス 1">
          <a:extLst>
            <a:ext uri="{FF2B5EF4-FFF2-40B4-BE49-F238E27FC236}">
              <a16:creationId xmlns:a16="http://schemas.microsoft.com/office/drawing/2014/main" id="{FE00C420-7FF3-4D40-BCF4-9A4B1C04D6AC}"/>
            </a:ext>
          </a:extLst>
        </xdr:cNvPr>
        <xdr:cNvSpPr txBox="1"/>
      </xdr:nvSpPr>
      <xdr:spPr>
        <a:xfrm>
          <a:off x="154460" y="154460"/>
          <a:ext cx="2939415" cy="205122"/>
        </a:xfrm>
        <a:prstGeom prst="rect">
          <a:avLst/>
        </a:prstGeom>
        <a:solidFill>
          <a:schemeClr val="accent6">
            <a:lumMod val="40000"/>
            <a:lumOff val="60000"/>
            <a:alpha val="87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800" b="1">
              <a:solidFill>
                <a:srgbClr val="FF0000"/>
              </a:solidFill>
              <a:latin typeface="BIZ UDPゴシック" panose="020B0400000000000000" pitchFamily="50" charset="-128"/>
              <a:ea typeface="BIZ UDPゴシック" panose="020B0400000000000000" pitchFamily="50" charset="-128"/>
            </a:rPr>
            <a:t>【</a:t>
          </a:r>
          <a:r>
            <a:rPr kumimoji="1" lang="ja-JP" altLang="en-US" sz="1800" b="1">
              <a:solidFill>
                <a:srgbClr val="FF0000"/>
              </a:solidFill>
              <a:latin typeface="BIZ UDPゴシック" panose="020B0400000000000000" pitchFamily="50" charset="-128"/>
              <a:ea typeface="BIZ UDPゴシック" panose="020B0400000000000000" pitchFamily="50" charset="-128"/>
            </a:rPr>
            <a:t>記載例</a:t>
          </a:r>
          <a:r>
            <a:rPr kumimoji="1" lang="en-US" altLang="ja-JP" sz="1800" b="1">
              <a:solidFill>
                <a:srgbClr val="FF0000"/>
              </a:solidFill>
              <a:latin typeface="BIZ UDPゴシック" panose="020B0400000000000000" pitchFamily="50" charset="-128"/>
              <a:ea typeface="BIZ UDPゴシック" panose="020B0400000000000000" pitchFamily="50" charset="-128"/>
            </a:rPr>
            <a:t>】</a:t>
          </a:r>
          <a:r>
            <a:rPr kumimoji="1" lang="ja-JP" altLang="en-US" sz="1800" b="1">
              <a:solidFill>
                <a:srgbClr val="FF0000"/>
              </a:solidFill>
              <a:latin typeface="BIZ UDPゴシック" panose="020B0400000000000000" pitchFamily="50" charset="-128"/>
              <a:ea typeface="BIZ UDPゴシック" panose="020B0400000000000000" pitchFamily="50" charset="-128"/>
            </a:rPr>
            <a:t>スタッフ</a:t>
          </a:r>
          <a:r>
            <a:rPr kumimoji="1" lang="en-US" altLang="ja-JP" sz="1800" b="1">
              <a:solidFill>
                <a:srgbClr val="FF0000"/>
              </a:solidFill>
              <a:latin typeface="BIZ UDPゴシック" panose="020B0400000000000000" pitchFamily="50" charset="-128"/>
              <a:ea typeface="BIZ UDPゴシック" panose="020B0400000000000000" pitchFamily="50" charset="-128"/>
            </a:rPr>
            <a:t>5</a:t>
          </a:r>
          <a:r>
            <a:rPr kumimoji="1" lang="ja-JP" altLang="en-US" sz="1800" b="1">
              <a:solidFill>
                <a:srgbClr val="FF0000"/>
              </a:solidFill>
              <a:latin typeface="BIZ UDPゴシック" panose="020B0400000000000000" pitchFamily="50" charset="-128"/>
              <a:ea typeface="BIZ UDPゴシック" panose="020B0400000000000000" pitchFamily="50" charset="-128"/>
            </a:rPr>
            <a:t>名（看護職員</a:t>
          </a:r>
          <a:r>
            <a:rPr kumimoji="1" lang="en-US" altLang="ja-JP" sz="1800" b="1">
              <a:solidFill>
                <a:srgbClr val="FF0000"/>
              </a:solidFill>
              <a:latin typeface="BIZ UDPゴシック" panose="020B0400000000000000" pitchFamily="50" charset="-128"/>
              <a:ea typeface="BIZ UDPゴシック" panose="020B0400000000000000" pitchFamily="50" charset="-128"/>
            </a:rPr>
            <a:t>3</a:t>
          </a:r>
          <a:r>
            <a:rPr kumimoji="1" lang="ja-JP" altLang="en-US" sz="1800" b="1">
              <a:solidFill>
                <a:srgbClr val="FF0000"/>
              </a:solidFill>
              <a:latin typeface="BIZ UDPゴシック" panose="020B0400000000000000" pitchFamily="50" charset="-128"/>
              <a:ea typeface="BIZ UDPゴシック" panose="020B0400000000000000" pitchFamily="50" charset="-128"/>
            </a:rPr>
            <a:t>名、事務職員１名、理学療法士１名）に対して、令和７年１２月～令和８年３月分として一時金を支給し、令和８年４月以降はベースアップを実施した場合</a:t>
          </a:r>
          <a:endParaRPr kumimoji="1" lang="en-US" altLang="ja-JP" sz="18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304974</xdr:colOff>
      <xdr:row>9</xdr:row>
      <xdr:rowOff>517640</xdr:rowOff>
    </xdr:from>
    <xdr:to>
      <xdr:col>1</xdr:col>
      <xdr:colOff>3250969</xdr:colOff>
      <xdr:row>12</xdr:row>
      <xdr:rowOff>837045</xdr:rowOff>
    </xdr:to>
    <xdr:sp macro="" textlink="">
      <xdr:nvSpPr>
        <xdr:cNvPr id="3" name="吹き出し: 角を丸めた四角形 2">
          <a:extLst>
            <a:ext uri="{FF2B5EF4-FFF2-40B4-BE49-F238E27FC236}">
              <a16:creationId xmlns:a16="http://schemas.microsoft.com/office/drawing/2014/main" id="{9CE1DB79-A29C-4156-99D4-A96ACD6F9493}"/>
            </a:ext>
          </a:extLst>
        </xdr:cNvPr>
        <xdr:cNvSpPr/>
      </xdr:nvSpPr>
      <xdr:spPr bwMode="auto">
        <a:xfrm>
          <a:off x="304974" y="1713980"/>
          <a:ext cx="930505" cy="513715"/>
        </a:xfrm>
        <a:prstGeom prst="wedgeRoundRectCallout">
          <a:avLst>
            <a:gd name="adj1" fmla="val 70006"/>
            <a:gd name="adj2" fmla="val 22935"/>
            <a:gd name="adj3" fmla="val 16667"/>
          </a:avLst>
        </a:prstGeom>
        <a:solidFill>
          <a:schemeClr val="accent6">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en-US" altLang="ja-JP" sz="18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8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③月数</a:t>
          </a:r>
          <a:r>
            <a:rPr kumimoji="1" lang="en-US" altLang="ja-JP" sz="18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8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の期間中における対象職員数の延べ人数」</a:t>
          </a:r>
          <a:r>
            <a:rPr kumimoji="1" lang="en-US" altLang="ja-JP" sz="18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8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「③月数」で算出</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8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例</a:t>
          </a:r>
          <a:r>
            <a:rPr kumimoji="1" lang="en-US" altLang="ja-JP" sz="18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8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a:t>
          </a:r>
          <a:r>
            <a:rPr kumimoji="1" lang="en-US" altLang="ja-JP" sz="18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4</a:t>
          </a:r>
          <a:r>
            <a:rPr kumimoji="1" lang="ja-JP" altLang="en-US" sz="18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月の対象職員５名＋</a:t>
          </a:r>
          <a:r>
            <a:rPr kumimoji="1" lang="en-US" altLang="ja-JP" sz="18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5</a:t>
          </a:r>
          <a:r>
            <a:rPr kumimoji="1" lang="ja-JP" altLang="en-US" sz="18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月の対象職員５）</a:t>
          </a:r>
          <a:r>
            <a:rPr kumimoji="1" lang="en-US" altLang="ja-JP" sz="18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÷2</a:t>
          </a:r>
          <a:r>
            <a:rPr kumimoji="1" lang="ja-JP" altLang="en-US" sz="18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ヶ月</a:t>
          </a:r>
          <a:r>
            <a:rPr kumimoji="1" lang="en-US" altLang="ja-JP" sz="18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8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５人</a:t>
          </a:r>
        </a:p>
      </xdr:txBody>
    </xdr:sp>
    <xdr:clientData/>
  </xdr:twoCellAnchor>
  <xdr:twoCellAnchor>
    <xdr:from>
      <xdr:col>2</xdr:col>
      <xdr:colOff>466723</xdr:colOff>
      <xdr:row>7</xdr:row>
      <xdr:rowOff>66445</xdr:rowOff>
    </xdr:from>
    <xdr:to>
      <xdr:col>5</xdr:col>
      <xdr:colOff>36483</xdr:colOff>
      <xdr:row>11</xdr:row>
      <xdr:rowOff>264680</xdr:rowOff>
    </xdr:to>
    <xdr:sp macro="" textlink="">
      <xdr:nvSpPr>
        <xdr:cNvPr id="4" name="吹き出し: 角を丸めた四角形 3">
          <a:extLst>
            <a:ext uri="{FF2B5EF4-FFF2-40B4-BE49-F238E27FC236}">
              <a16:creationId xmlns:a16="http://schemas.microsoft.com/office/drawing/2014/main" id="{F165C41C-7A21-4B79-9DF3-B989898BEC51}"/>
            </a:ext>
          </a:extLst>
        </xdr:cNvPr>
        <xdr:cNvSpPr/>
      </xdr:nvSpPr>
      <xdr:spPr bwMode="auto">
        <a:xfrm>
          <a:off x="1706878" y="1264690"/>
          <a:ext cx="1425230" cy="790690"/>
        </a:xfrm>
        <a:prstGeom prst="wedgeRoundRectCallout">
          <a:avLst>
            <a:gd name="adj1" fmla="val -16815"/>
            <a:gd name="adj2" fmla="val 76562"/>
            <a:gd name="adj3" fmla="val 16667"/>
          </a:avLst>
        </a:prstGeom>
        <a:solidFill>
          <a:schemeClr val="accent6">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eaLnBrk="1" fontAlgn="auto" latinLnBrk="0" hangingPunct="1"/>
          <a:r>
            <a:rPr kumimoji="1" lang="ja-JP" altLang="ja-JP" sz="1800" b="1" i="0" baseline="0">
              <a:effectLst/>
              <a:latin typeface="BIZ UDPゴシック" panose="020B0400000000000000" pitchFamily="50" charset="-128"/>
              <a:ea typeface="BIZ UDPゴシック" panose="020B0400000000000000" pitchFamily="50" charset="-128"/>
              <a:cs typeface="+mn-cs"/>
            </a:rPr>
            <a:t>「</a:t>
          </a:r>
          <a:r>
            <a:rPr kumimoji="1" lang="en-US" altLang="ja-JP" sz="1800" b="1" i="0" baseline="0">
              <a:effectLst/>
              <a:latin typeface="BIZ UDPゴシック" panose="020B0400000000000000" pitchFamily="50" charset="-128"/>
              <a:ea typeface="BIZ UDPゴシック" panose="020B0400000000000000" pitchFamily="50" charset="-128"/>
              <a:cs typeface="+mn-cs"/>
            </a:rPr>
            <a:t>〔</a:t>
          </a:r>
          <a:r>
            <a:rPr kumimoji="1" lang="ja-JP" altLang="ja-JP" sz="1800" b="1" i="0" baseline="0">
              <a:effectLst/>
              <a:latin typeface="BIZ UDPゴシック" panose="020B0400000000000000" pitchFamily="50" charset="-128"/>
              <a:ea typeface="BIZ UDPゴシック" panose="020B0400000000000000" pitchFamily="50" charset="-128"/>
              <a:cs typeface="+mn-cs"/>
            </a:rPr>
            <a:t>③月数</a:t>
          </a:r>
          <a:r>
            <a:rPr kumimoji="1" lang="en-US" altLang="ja-JP" sz="1800" b="1" i="0" baseline="0">
              <a:effectLst/>
              <a:latin typeface="BIZ UDPゴシック" panose="020B0400000000000000" pitchFamily="50" charset="-128"/>
              <a:ea typeface="BIZ UDPゴシック" panose="020B0400000000000000" pitchFamily="50" charset="-128"/>
              <a:cs typeface="+mn-cs"/>
            </a:rPr>
            <a:t>〕</a:t>
          </a:r>
          <a:r>
            <a:rPr kumimoji="1" lang="ja-JP" altLang="ja-JP" sz="1800" b="1" i="0" baseline="0">
              <a:effectLst/>
              <a:latin typeface="BIZ UDPゴシック" panose="020B0400000000000000" pitchFamily="50" charset="-128"/>
              <a:ea typeface="BIZ UDPゴシック" panose="020B0400000000000000" pitchFamily="50" charset="-128"/>
              <a:cs typeface="+mn-cs"/>
            </a:rPr>
            <a:t>の期間中における</a:t>
          </a:r>
          <a:r>
            <a:rPr kumimoji="1" lang="ja-JP" altLang="en-US" sz="1800" b="1" i="0" baseline="0">
              <a:effectLst/>
              <a:latin typeface="BIZ UDPゴシック" panose="020B0400000000000000" pitchFamily="50" charset="-128"/>
              <a:ea typeface="BIZ UDPゴシック" panose="020B0400000000000000" pitchFamily="50" charset="-128"/>
              <a:cs typeface="+mn-cs"/>
            </a:rPr>
            <a:t>賃金改善の総額</a:t>
          </a:r>
          <a:r>
            <a:rPr kumimoji="1" lang="ja-JP" altLang="ja-JP" sz="1800" b="1" i="0" baseline="0">
              <a:effectLst/>
              <a:latin typeface="BIZ UDPゴシック" panose="020B0400000000000000" pitchFamily="50" charset="-128"/>
              <a:ea typeface="BIZ UDPゴシック" panose="020B0400000000000000" pitchFamily="50" charset="-128"/>
              <a:cs typeface="+mn-cs"/>
            </a:rPr>
            <a:t>」</a:t>
          </a:r>
          <a:r>
            <a:rPr kumimoji="1" lang="en-US" altLang="ja-JP" sz="1800" b="1" i="0" baseline="0">
              <a:effectLst/>
              <a:latin typeface="BIZ UDPゴシック" panose="020B0400000000000000" pitchFamily="50" charset="-128"/>
              <a:ea typeface="BIZ UDPゴシック" panose="020B0400000000000000" pitchFamily="50" charset="-128"/>
              <a:cs typeface="+mn-cs"/>
            </a:rPr>
            <a:t>÷</a:t>
          </a:r>
          <a:r>
            <a:rPr kumimoji="1" lang="ja-JP" altLang="ja-JP" sz="1800" b="1" i="0" baseline="0">
              <a:effectLst/>
              <a:latin typeface="BIZ UDPゴシック" panose="020B0400000000000000" pitchFamily="50" charset="-128"/>
              <a:ea typeface="BIZ UDPゴシック" panose="020B0400000000000000" pitchFamily="50" charset="-128"/>
              <a:cs typeface="+mn-cs"/>
            </a:rPr>
            <a:t>「</a:t>
          </a:r>
          <a:r>
            <a:rPr kumimoji="1" lang="ja-JP" altLang="en-US" sz="1800" b="1" i="0" baseline="0">
              <a:effectLst/>
              <a:latin typeface="BIZ UDPゴシック" panose="020B0400000000000000" pitchFamily="50" charset="-128"/>
              <a:ea typeface="BIZ UDPゴシック" panose="020B0400000000000000" pitchFamily="50" charset="-128"/>
              <a:cs typeface="+mn-cs"/>
            </a:rPr>
            <a:t>対象職員数の延べ人数</a:t>
          </a:r>
          <a:r>
            <a:rPr kumimoji="1" lang="ja-JP" altLang="ja-JP" sz="1800" b="1" i="0" baseline="0">
              <a:effectLst/>
              <a:latin typeface="BIZ UDPゴシック" panose="020B0400000000000000" pitchFamily="50" charset="-128"/>
              <a:ea typeface="BIZ UDPゴシック" panose="020B0400000000000000" pitchFamily="50" charset="-128"/>
              <a:cs typeface="+mn-cs"/>
            </a:rPr>
            <a:t>」で算出</a:t>
          </a:r>
          <a:endParaRPr lang="ja-JP" altLang="ja-JP" sz="1800">
            <a:effectLst/>
            <a:latin typeface="BIZ UDPゴシック" panose="020B0400000000000000" pitchFamily="50" charset="-128"/>
            <a:ea typeface="BIZ UDPゴシック" panose="020B0400000000000000" pitchFamily="50" charset="-128"/>
          </a:endParaRPr>
        </a:p>
        <a:p>
          <a:pPr eaLnBrk="1" fontAlgn="auto" latinLnBrk="0" hangingPunct="1"/>
          <a:r>
            <a:rPr kumimoji="1" lang="en-US" altLang="ja-JP" sz="1800" b="1" i="0" baseline="0">
              <a:solidFill>
                <a:srgbClr val="0070C0"/>
              </a:solidFill>
              <a:effectLst/>
              <a:latin typeface="BIZ UDPゴシック" panose="020B0400000000000000" pitchFamily="50" charset="-128"/>
              <a:ea typeface="BIZ UDPゴシック" panose="020B0400000000000000" pitchFamily="50" charset="-128"/>
              <a:cs typeface="+mn-cs"/>
            </a:rPr>
            <a:t>【</a:t>
          </a:r>
          <a:r>
            <a:rPr kumimoji="1" lang="ja-JP" altLang="ja-JP" sz="1800" b="1" i="0" baseline="0">
              <a:solidFill>
                <a:srgbClr val="0070C0"/>
              </a:solidFill>
              <a:effectLst/>
              <a:latin typeface="BIZ UDPゴシック" panose="020B0400000000000000" pitchFamily="50" charset="-128"/>
              <a:ea typeface="BIZ UDPゴシック" panose="020B0400000000000000" pitchFamily="50" charset="-128"/>
              <a:cs typeface="+mn-cs"/>
            </a:rPr>
            <a:t>例</a:t>
          </a:r>
          <a:r>
            <a:rPr kumimoji="1" lang="en-US" altLang="ja-JP" sz="1800" b="1" i="0" baseline="0">
              <a:solidFill>
                <a:srgbClr val="0070C0"/>
              </a:solidFill>
              <a:effectLst/>
              <a:latin typeface="BIZ UDPゴシック" panose="020B0400000000000000" pitchFamily="50" charset="-128"/>
              <a:ea typeface="BIZ UDPゴシック" panose="020B0400000000000000" pitchFamily="50" charset="-128"/>
              <a:cs typeface="+mn-cs"/>
            </a:rPr>
            <a:t>】</a:t>
          </a:r>
        </a:p>
        <a:p>
          <a:pPr eaLnBrk="1" fontAlgn="auto" latinLnBrk="0" hangingPunct="1"/>
          <a:r>
            <a:rPr kumimoji="1" lang="ja-JP" altLang="en-US" sz="1800" b="1" i="0" baseline="0">
              <a:solidFill>
                <a:srgbClr val="0070C0"/>
              </a:solidFill>
              <a:effectLst/>
              <a:latin typeface="BIZ UDPゴシック" panose="020B0400000000000000" pitchFamily="50" charset="-128"/>
              <a:ea typeface="BIZ UDPゴシック" panose="020B0400000000000000" pitchFamily="50" charset="-128"/>
              <a:cs typeface="+mn-cs"/>
            </a:rPr>
            <a:t>（賃金改善の総額：３０，０００円）</a:t>
          </a:r>
          <a:r>
            <a:rPr kumimoji="1" lang="en-US" altLang="ja-JP" sz="1800" b="1" i="0" baseline="0">
              <a:solidFill>
                <a:srgbClr val="0070C0"/>
              </a:solidFill>
              <a:effectLst/>
              <a:latin typeface="BIZ UDPゴシック" panose="020B0400000000000000" pitchFamily="50" charset="-128"/>
              <a:ea typeface="BIZ UDPゴシック" panose="020B0400000000000000" pitchFamily="50" charset="-128"/>
              <a:cs typeface="+mn-cs"/>
            </a:rPr>
            <a:t>÷</a:t>
          </a:r>
          <a:r>
            <a:rPr kumimoji="1" lang="ja-JP" altLang="ja-JP" sz="1800" b="1" i="0" baseline="0">
              <a:solidFill>
                <a:srgbClr val="0070C0"/>
              </a:solidFill>
              <a:effectLst/>
              <a:latin typeface="BIZ UDPゴシック" panose="020B0400000000000000" pitchFamily="50" charset="-128"/>
              <a:ea typeface="BIZ UDPゴシック" panose="020B0400000000000000" pitchFamily="50" charset="-128"/>
              <a:cs typeface="+mn-cs"/>
            </a:rPr>
            <a:t>（</a:t>
          </a:r>
          <a:r>
            <a:rPr kumimoji="1" lang="en-US" altLang="ja-JP" sz="1800" b="1" i="0" baseline="0">
              <a:solidFill>
                <a:srgbClr val="0070C0"/>
              </a:solidFill>
              <a:effectLst/>
              <a:latin typeface="BIZ UDPゴシック" panose="020B0400000000000000" pitchFamily="50" charset="-128"/>
              <a:ea typeface="BIZ UDPゴシック" panose="020B0400000000000000" pitchFamily="50" charset="-128"/>
              <a:cs typeface="+mn-cs"/>
            </a:rPr>
            <a:t>4</a:t>
          </a:r>
          <a:r>
            <a:rPr kumimoji="1" lang="ja-JP" altLang="ja-JP" sz="1800" b="1" i="0" baseline="0">
              <a:solidFill>
                <a:srgbClr val="0070C0"/>
              </a:solidFill>
              <a:effectLst/>
              <a:latin typeface="BIZ UDPゴシック" panose="020B0400000000000000" pitchFamily="50" charset="-128"/>
              <a:ea typeface="BIZ UDPゴシック" panose="020B0400000000000000" pitchFamily="50" charset="-128"/>
              <a:cs typeface="+mn-cs"/>
            </a:rPr>
            <a:t>月の対象職員</a:t>
          </a:r>
          <a:r>
            <a:rPr kumimoji="1" lang="ja-JP" altLang="en-US" sz="1800" b="1" i="0" baseline="0">
              <a:solidFill>
                <a:srgbClr val="0070C0"/>
              </a:solidFill>
              <a:effectLst/>
              <a:latin typeface="BIZ UDPゴシック" panose="020B0400000000000000" pitchFamily="50" charset="-128"/>
              <a:ea typeface="BIZ UDPゴシック" panose="020B0400000000000000" pitchFamily="50" charset="-128"/>
              <a:cs typeface="+mn-cs"/>
            </a:rPr>
            <a:t>５</a:t>
          </a:r>
          <a:r>
            <a:rPr kumimoji="1" lang="ja-JP" altLang="ja-JP" sz="1800" b="1" i="0" baseline="0">
              <a:solidFill>
                <a:srgbClr val="0070C0"/>
              </a:solidFill>
              <a:effectLst/>
              <a:latin typeface="BIZ UDPゴシック" panose="020B0400000000000000" pitchFamily="50" charset="-128"/>
              <a:ea typeface="BIZ UDPゴシック" panose="020B0400000000000000" pitchFamily="50" charset="-128"/>
              <a:cs typeface="+mn-cs"/>
            </a:rPr>
            <a:t>名＋</a:t>
          </a:r>
          <a:r>
            <a:rPr kumimoji="1" lang="en-US" altLang="ja-JP" sz="1800" b="1" i="0" baseline="0">
              <a:solidFill>
                <a:srgbClr val="0070C0"/>
              </a:solidFill>
              <a:effectLst/>
              <a:latin typeface="BIZ UDPゴシック" panose="020B0400000000000000" pitchFamily="50" charset="-128"/>
              <a:ea typeface="BIZ UDPゴシック" panose="020B0400000000000000" pitchFamily="50" charset="-128"/>
              <a:cs typeface="+mn-cs"/>
            </a:rPr>
            <a:t>5</a:t>
          </a:r>
          <a:r>
            <a:rPr kumimoji="1" lang="ja-JP" altLang="ja-JP" sz="1800" b="1" i="0" baseline="0">
              <a:solidFill>
                <a:srgbClr val="0070C0"/>
              </a:solidFill>
              <a:effectLst/>
              <a:latin typeface="BIZ UDPゴシック" panose="020B0400000000000000" pitchFamily="50" charset="-128"/>
              <a:ea typeface="BIZ UDPゴシック" panose="020B0400000000000000" pitchFamily="50" charset="-128"/>
              <a:cs typeface="+mn-cs"/>
            </a:rPr>
            <a:t>月の対象職員</a:t>
          </a:r>
          <a:r>
            <a:rPr kumimoji="1" lang="ja-JP" altLang="en-US" sz="1800" b="1" i="0" baseline="0">
              <a:solidFill>
                <a:srgbClr val="0070C0"/>
              </a:solidFill>
              <a:effectLst/>
              <a:latin typeface="BIZ UDPゴシック" panose="020B0400000000000000" pitchFamily="50" charset="-128"/>
              <a:ea typeface="BIZ UDPゴシック" panose="020B0400000000000000" pitchFamily="50" charset="-128"/>
              <a:cs typeface="+mn-cs"/>
            </a:rPr>
            <a:t>５</a:t>
          </a:r>
          <a:r>
            <a:rPr kumimoji="1" lang="ja-JP" altLang="ja-JP" sz="1800" b="1" i="0" baseline="0">
              <a:solidFill>
                <a:srgbClr val="0070C0"/>
              </a:solidFill>
              <a:effectLst/>
              <a:latin typeface="BIZ UDPゴシック" panose="020B0400000000000000" pitchFamily="50" charset="-128"/>
              <a:ea typeface="BIZ UDPゴシック" panose="020B0400000000000000" pitchFamily="50" charset="-128"/>
              <a:cs typeface="+mn-cs"/>
            </a:rPr>
            <a:t>名）</a:t>
          </a:r>
          <a:r>
            <a:rPr kumimoji="1" lang="ja-JP" altLang="en-US" sz="1800" b="1" i="0" baseline="0">
              <a:solidFill>
                <a:srgbClr val="0070C0"/>
              </a:solidFill>
              <a:effectLst/>
              <a:latin typeface="BIZ UDPゴシック" panose="020B0400000000000000" pitchFamily="50" charset="-128"/>
              <a:ea typeface="BIZ UDPゴシック" panose="020B0400000000000000" pitchFamily="50" charset="-128"/>
              <a:cs typeface="+mn-cs"/>
            </a:rPr>
            <a:t>＝３，０００円</a:t>
          </a:r>
          <a:endParaRPr lang="ja-JP" altLang="ja-JP" sz="1800">
            <a:solidFill>
              <a:srgbClr val="0070C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2078181</xdr:colOff>
      <xdr:row>10</xdr:row>
      <xdr:rowOff>86591</xdr:rowOff>
    </xdr:from>
    <xdr:to>
      <xdr:col>7</xdr:col>
      <xdr:colOff>640600</xdr:colOff>
      <xdr:row>11</xdr:row>
      <xdr:rowOff>663622</xdr:rowOff>
    </xdr:to>
    <xdr:sp macro="" textlink="">
      <xdr:nvSpPr>
        <xdr:cNvPr id="5" name="吹き出し: 角を丸めた四角形 4">
          <a:extLst>
            <a:ext uri="{FF2B5EF4-FFF2-40B4-BE49-F238E27FC236}">
              <a16:creationId xmlns:a16="http://schemas.microsoft.com/office/drawing/2014/main" id="{6DD86EF6-6A91-4A95-91B3-3D63DD090EEC}"/>
            </a:ext>
          </a:extLst>
        </xdr:cNvPr>
        <xdr:cNvSpPr/>
      </xdr:nvSpPr>
      <xdr:spPr bwMode="auto">
        <a:xfrm>
          <a:off x="3712671" y="1802996"/>
          <a:ext cx="1240849" cy="255086"/>
        </a:xfrm>
        <a:prstGeom prst="wedgeRoundRectCallout">
          <a:avLst>
            <a:gd name="adj1" fmla="val -49202"/>
            <a:gd name="adj2" fmla="val 107570"/>
            <a:gd name="adj3" fmla="val 16667"/>
          </a:avLst>
        </a:prstGeom>
        <a:solidFill>
          <a:schemeClr val="accent6">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8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②支給額</a:t>
          </a:r>
          <a:r>
            <a:rPr kumimoji="1" lang="en-US" altLang="ja-JP" sz="18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8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に記入の額以上の水準を維持する</a:t>
          </a:r>
          <a:endParaRPr kumimoji="1" lang="ja-JP" altLang="en-US" sz="1800">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230623</xdr:colOff>
      <xdr:row>1</xdr:row>
      <xdr:rowOff>218361</xdr:rowOff>
    </xdr:from>
    <xdr:to>
      <xdr:col>1</xdr:col>
      <xdr:colOff>303013</xdr:colOff>
      <xdr:row>2</xdr:row>
      <xdr:rowOff>1389817</xdr:rowOff>
    </xdr:to>
    <xdr:sp macro="" textlink="">
      <xdr:nvSpPr>
        <xdr:cNvPr id="2" name="吹き出し: 角を丸めた四角形 1">
          <a:extLst>
            <a:ext uri="{FF2B5EF4-FFF2-40B4-BE49-F238E27FC236}">
              <a16:creationId xmlns:a16="http://schemas.microsoft.com/office/drawing/2014/main" id="{6455390A-EC8E-4C29-97F5-D4F3CFC5824C}"/>
            </a:ext>
          </a:extLst>
        </xdr:cNvPr>
        <xdr:cNvSpPr/>
      </xdr:nvSpPr>
      <xdr:spPr bwMode="auto">
        <a:xfrm>
          <a:off x="230623" y="340281"/>
          <a:ext cx="691515" cy="177046"/>
        </a:xfrm>
        <a:prstGeom prst="wedgeRoundRectCallout">
          <a:avLst>
            <a:gd name="adj1" fmla="val 56738"/>
            <a:gd name="adj2" fmla="val 103417"/>
            <a:gd name="adj3" fmla="val 16667"/>
          </a:avLst>
        </a:prstGeom>
        <a:solidFill>
          <a:schemeClr val="accent6">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対象職員の平均基本給</a:t>
          </a:r>
          <a:r>
            <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月額</a:t>
          </a:r>
          <a:r>
            <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を記入</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「対象職員の基本給の総額」</a:t>
          </a:r>
          <a:r>
            <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「対象職員の人数」で算出</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4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例</a:t>
          </a:r>
          <a:r>
            <a:rPr kumimoji="1" lang="en-US" altLang="ja-JP" sz="14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（基本給の総額：</a:t>
          </a:r>
          <a:r>
            <a:rPr kumimoji="1" lang="en-US" altLang="ja-JP" sz="14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1,</a:t>
          </a:r>
          <a:r>
            <a:rPr kumimoji="1" lang="ja-JP" altLang="en-US" sz="14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３０６</a:t>
          </a:r>
          <a:r>
            <a:rPr kumimoji="1" lang="en-US" altLang="ja-JP" sz="14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,000</a:t>
          </a:r>
          <a:r>
            <a:rPr kumimoji="1" lang="ja-JP" altLang="en-US" sz="14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円）</a:t>
          </a:r>
          <a:r>
            <a:rPr kumimoji="1" lang="en-US" altLang="ja-JP" sz="14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4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（対象職員５名）＝</a:t>
          </a:r>
          <a:r>
            <a:rPr kumimoji="1" lang="en-US" altLang="ja-JP" sz="14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272,000</a:t>
          </a:r>
          <a:r>
            <a:rPr kumimoji="1" lang="ja-JP" altLang="en-US" sz="14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円</a:t>
          </a:r>
          <a:endParaRPr kumimoji="1" lang="en-US" altLang="ja-JP" sz="14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2</xdr:col>
      <xdr:colOff>916782</xdr:colOff>
      <xdr:row>4</xdr:row>
      <xdr:rowOff>551496</xdr:rowOff>
    </xdr:from>
    <xdr:to>
      <xdr:col>6</xdr:col>
      <xdr:colOff>312538</xdr:colOff>
      <xdr:row>5</xdr:row>
      <xdr:rowOff>863203</xdr:rowOff>
    </xdr:to>
    <xdr:sp macro="" textlink="">
      <xdr:nvSpPr>
        <xdr:cNvPr id="3" name="吹き出し: 角を丸めた四角形 2">
          <a:extLst>
            <a:ext uri="{FF2B5EF4-FFF2-40B4-BE49-F238E27FC236}">
              <a16:creationId xmlns:a16="http://schemas.microsoft.com/office/drawing/2014/main" id="{A215A616-72D7-4051-A3AF-E15C543CEBC9}"/>
            </a:ext>
          </a:extLst>
        </xdr:cNvPr>
        <xdr:cNvSpPr/>
      </xdr:nvSpPr>
      <xdr:spPr bwMode="auto">
        <a:xfrm>
          <a:off x="1859757" y="860106"/>
          <a:ext cx="2169436" cy="170737"/>
        </a:xfrm>
        <a:prstGeom prst="wedgeRoundRectCallout">
          <a:avLst>
            <a:gd name="adj1" fmla="val -58017"/>
            <a:gd name="adj2" fmla="val -126997"/>
            <a:gd name="adj3" fmla="val 16667"/>
          </a:avLst>
        </a:prstGeom>
        <a:solidFill>
          <a:schemeClr val="accent6">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対象職員に対して行った賃金改善額の平均</a:t>
          </a:r>
          <a:r>
            <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月額</a:t>
          </a:r>
          <a:r>
            <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を記入</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「賃金改善額の総額」</a:t>
          </a:r>
          <a:r>
            <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「対象職員の人数」で算出</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4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例</a:t>
          </a:r>
          <a:r>
            <a:rPr kumimoji="1" lang="en-US" altLang="ja-JP" sz="14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（賃金改善額の総額</a:t>
          </a:r>
          <a:r>
            <a:rPr kumimoji="1" lang="en-US" altLang="ja-JP" sz="14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4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月</a:t>
          </a:r>
          <a:r>
            <a:rPr kumimoji="1" lang="en-US" altLang="ja-JP" sz="14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4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a:t>
          </a:r>
          <a:r>
            <a:rPr kumimoji="1" lang="en-US" altLang="ja-JP" sz="14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30,000</a:t>
          </a:r>
          <a:r>
            <a:rPr kumimoji="1" lang="ja-JP" altLang="en-US" sz="14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円）</a:t>
          </a:r>
          <a:r>
            <a:rPr kumimoji="1" lang="en-US" altLang="ja-JP" sz="14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4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（対象職員５名）＝</a:t>
          </a:r>
          <a:r>
            <a:rPr kumimoji="1" lang="en-US" altLang="ja-JP" sz="14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6,000</a:t>
          </a:r>
          <a:r>
            <a:rPr kumimoji="1" lang="ja-JP" altLang="en-US" sz="14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D2F5E-AA4D-4203-813E-7B4AFC15F477}">
  <sheetPr>
    <tabColor rgb="FFFF0000"/>
    <pageSetUpPr fitToPage="1"/>
  </sheetPr>
  <dimension ref="A1:T56"/>
  <sheetViews>
    <sheetView view="pageBreakPreview" zoomScale="66" zoomScaleNormal="100" zoomScaleSheetLayoutView="100" workbookViewId="0">
      <selection activeCell="D6" sqref="D6"/>
    </sheetView>
  </sheetViews>
  <sheetFormatPr defaultColWidth="9" defaultRowHeight="13.2" x14ac:dyDescent="0.2"/>
  <cols>
    <col min="1" max="1" width="34.44140625" style="1" customWidth="1"/>
    <col min="2" max="2" width="60.77734375" style="1" customWidth="1"/>
    <col min="3" max="3" width="21.109375" style="3" customWidth="1"/>
    <col min="4" max="4" width="28.33203125" style="3" customWidth="1"/>
    <col min="5" max="5" width="27.88671875" style="3" customWidth="1"/>
    <col min="6" max="6" width="43.21875" style="3" customWidth="1"/>
    <col min="7" max="7" width="35.21875" style="3" customWidth="1"/>
    <col min="8" max="8" width="39.21875" style="1" customWidth="1"/>
    <col min="9" max="9" width="48.44140625" style="1" customWidth="1"/>
    <col min="10" max="12" width="15.109375" style="3" customWidth="1"/>
    <col min="13" max="13" width="49.44140625" style="1" customWidth="1"/>
    <col min="14" max="14" width="47.6640625" style="2" customWidth="1"/>
    <col min="15" max="20" width="14.6640625" style="1" customWidth="1"/>
    <col min="21" max="21" width="18.88671875" style="1" customWidth="1"/>
    <col min="22" max="22" width="9" style="1"/>
    <col min="23" max="29" width="9" style="1" customWidth="1"/>
    <col min="30" max="16384" width="9" style="1"/>
  </cols>
  <sheetData>
    <row r="1" spans="1:18" ht="38.25" customHeight="1" thickBot="1" x14ac:dyDescent="0.25">
      <c r="A1" s="116" t="s">
        <v>71</v>
      </c>
      <c r="B1" s="116"/>
      <c r="C1" s="91"/>
      <c r="D1" s="91"/>
      <c r="E1" s="91"/>
      <c r="F1" s="90" t="s">
        <v>70</v>
      </c>
      <c r="G1" s="89">
        <v>46188</v>
      </c>
      <c r="I1" s="88"/>
      <c r="K1" s="87"/>
      <c r="L1" s="86"/>
      <c r="M1" s="85"/>
    </row>
    <row r="2" spans="1:18" ht="53.25" customHeight="1" x14ac:dyDescent="0.2">
      <c r="A2" s="117" t="s">
        <v>69</v>
      </c>
      <c r="B2" s="118"/>
      <c r="C2" s="118"/>
      <c r="D2" s="118"/>
      <c r="E2" s="118"/>
      <c r="F2" s="118"/>
      <c r="G2" s="118"/>
      <c r="J2" s="119"/>
      <c r="K2" s="119"/>
      <c r="L2" s="119"/>
      <c r="M2" s="119"/>
      <c r="N2" s="119"/>
    </row>
    <row r="3" spans="1:18" ht="35.25" customHeight="1" x14ac:dyDescent="0.2">
      <c r="A3" s="84" t="s">
        <v>68</v>
      </c>
      <c r="B3" s="83"/>
      <c r="C3" s="83"/>
      <c r="D3" s="82"/>
      <c r="E3" s="82"/>
      <c r="F3" s="82"/>
      <c r="G3" s="82"/>
      <c r="H3" s="81"/>
      <c r="J3" s="43"/>
      <c r="K3" s="43"/>
      <c r="L3" s="43"/>
      <c r="M3" s="43"/>
      <c r="N3" s="43"/>
    </row>
    <row r="4" spans="1:18" ht="35.25" customHeight="1" x14ac:dyDescent="0.2">
      <c r="A4" s="123" t="s">
        <v>67</v>
      </c>
      <c r="B4" s="123"/>
      <c r="C4" s="123"/>
      <c r="D4" s="82"/>
      <c r="E4" s="82"/>
      <c r="F4" s="82"/>
      <c r="G4" s="82"/>
      <c r="H4" s="81" t="s">
        <v>66</v>
      </c>
      <c r="J4" s="43"/>
      <c r="K4" s="43"/>
      <c r="L4" s="43"/>
      <c r="M4" s="43"/>
      <c r="N4" s="43"/>
    </row>
    <row r="5" spans="1:18" ht="13.5" customHeight="1" thickBot="1" x14ac:dyDescent="0.25">
      <c r="A5" s="122"/>
      <c r="B5" s="122"/>
      <c r="C5" s="122"/>
      <c r="D5" s="82"/>
      <c r="E5" s="82"/>
      <c r="F5" s="82"/>
      <c r="G5" s="82"/>
      <c r="H5" s="81"/>
      <c r="J5" s="43"/>
      <c r="K5" s="43"/>
      <c r="L5" s="43"/>
      <c r="M5" s="43"/>
      <c r="N5" s="43"/>
    </row>
    <row r="6" spans="1:18" ht="42.75" customHeight="1" x14ac:dyDescent="0.2">
      <c r="A6" s="80" t="s">
        <v>65</v>
      </c>
      <c r="B6" s="120" t="s">
        <v>64</v>
      </c>
      <c r="C6" s="121"/>
      <c r="D6" s="78"/>
      <c r="E6" s="124" t="s">
        <v>63</v>
      </c>
      <c r="F6" s="125"/>
      <c r="G6" s="79">
        <f>SUM(G14:G17)</f>
        <v>355000</v>
      </c>
      <c r="H6" s="13" t="s">
        <v>62</v>
      </c>
      <c r="I6" s="3"/>
      <c r="L6" s="1"/>
      <c r="M6" s="78"/>
    </row>
    <row r="7" spans="1:18" ht="52.5" customHeight="1" x14ac:dyDescent="0.2">
      <c r="A7" s="77" t="s">
        <v>61</v>
      </c>
      <c r="B7" s="120" t="s">
        <v>60</v>
      </c>
      <c r="C7" s="121"/>
      <c r="E7" s="102" t="s">
        <v>59</v>
      </c>
      <c r="F7" s="103"/>
      <c r="G7" s="71">
        <v>0</v>
      </c>
      <c r="H7" s="76" t="s">
        <v>58</v>
      </c>
      <c r="I7" s="3"/>
      <c r="L7" s="1"/>
      <c r="M7" s="2"/>
      <c r="N7" s="1"/>
    </row>
    <row r="8" spans="1:18" ht="48.75" customHeight="1" x14ac:dyDescent="0.2">
      <c r="A8" s="75" t="s">
        <v>57</v>
      </c>
      <c r="B8" s="136" t="s">
        <v>56</v>
      </c>
      <c r="C8" s="137"/>
      <c r="E8" s="74" t="s">
        <v>55</v>
      </c>
      <c r="F8" s="73"/>
      <c r="G8" s="72">
        <f>ROUNDDOWN(G6-G7,-3)</f>
        <v>355000</v>
      </c>
      <c r="H8" s="13" t="s">
        <v>54</v>
      </c>
      <c r="I8" s="3"/>
      <c r="L8" s="1"/>
      <c r="M8" s="2"/>
      <c r="N8" s="1"/>
    </row>
    <row r="9" spans="1:18" ht="46.5" customHeight="1" x14ac:dyDescent="0.2">
      <c r="A9" s="138" t="s">
        <v>53</v>
      </c>
      <c r="B9" s="142" t="s">
        <v>52</v>
      </c>
      <c r="C9" s="143"/>
      <c r="E9" s="102" t="s">
        <v>51</v>
      </c>
      <c r="F9" s="103"/>
      <c r="G9" s="71">
        <v>228000</v>
      </c>
      <c r="H9" s="70" t="s">
        <v>50</v>
      </c>
      <c r="I9" s="70"/>
      <c r="J9" s="70"/>
      <c r="K9" s="70"/>
      <c r="L9" s="70"/>
      <c r="M9" s="2"/>
      <c r="N9" s="1"/>
    </row>
    <row r="10" spans="1:18" ht="44.25" customHeight="1" thickBot="1" x14ac:dyDescent="0.25">
      <c r="A10" s="139"/>
      <c r="B10" s="140" t="s">
        <v>49</v>
      </c>
      <c r="C10" s="141"/>
      <c r="E10" s="107" t="s">
        <v>48</v>
      </c>
      <c r="F10" s="108"/>
      <c r="G10" s="69">
        <f>IF(G9-G8&lt;=0,0,G9-G8)</f>
        <v>0</v>
      </c>
      <c r="H10" s="13" t="s">
        <v>47</v>
      </c>
      <c r="I10" s="3"/>
      <c r="L10" s="1"/>
      <c r="M10" s="68"/>
      <c r="N10" s="13" t="s">
        <v>46</v>
      </c>
      <c r="O10" s="13" t="s">
        <v>45</v>
      </c>
      <c r="P10" s="13" t="s">
        <v>44</v>
      </c>
      <c r="Q10" s="13" t="s">
        <v>43</v>
      </c>
      <c r="R10" s="13" t="s">
        <v>42</v>
      </c>
    </row>
    <row r="11" spans="1:18" ht="43.5" customHeight="1" thickBot="1" x14ac:dyDescent="0.25">
      <c r="A11" s="133" t="s">
        <v>41</v>
      </c>
      <c r="B11" s="134"/>
      <c r="C11" s="67"/>
      <c r="D11" s="66" t="s">
        <v>40</v>
      </c>
      <c r="E11" s="135"/>
      <c r="F11" s="135"/>
      <c r="G11" s="65"/>
      <c r="H11" s="13"/>
      <c r="I11" s="3"/>
      <c r="L11" s="1"/>
      <c r="M11" s="2"/>
      <c r="N11" s="1" t="s">
        <v>26</v>
      </c>
      <c r="O11" s="1" t="s">
        <v>25</v>
      </c>
    </row>
    <row r="12" spans="1:18" ht="60" customHeight="1" thickBot="1" x14ac:dyDescent="0.25">
      <c r="B12" s="63"/>
      <c r="C12" s="64"/>
      <c r="D12" s="104"/>
      <c r="E12" s="104"/>
      <c r="F12" s="63"/>
      <c r="G12" s="63"/>
      <c r="H12" s="62"/>
      <c r="I12" s="61"/>
    </row>
    <row r="13" spans="1:18" ht="90" customHeight="1" x14ac:dyDescent="0.2">
      <c r="A13" s="109" t="s">
        <v>39</v>
      </c>
      <c r="B13" s="110"/>
      <c r="C13" s="60" t="s">
        <v>38</v>
      </c>
      <c r="D13" s="60" t="s">
        <v>37</v>
      </c>
      <c r="E13" s="60" t="s">
        <v>7</v>
      </c>
      <c r="F13" s="60" t="s">
        <v>36</v>
      </c>
      <c r="G13" s="59" t="s">
        <v>5</v>
      </c>
      <c r="H13" s="58"/>
      <c r="I13" s="149"/>
      <c r="J13" s="149"/>
      <c r="K13" s="149"/>
      <c r="L13" s="149"/>
      <c r="M13" s="149"/>
      <c r="N13" s="1" t="s">
        <v>26</v>
      </c>
      <c r="O13" s="1" t="s">
        <v>25</v>
      </c>
    </row>
    <row r="14" spans="1:18" ht="70.2" customHeight="1" x14ac:dyDescent="0.2">
      <c r="A14" s="111" t="s">
        <v>35</v>
      </c>
      <c r="B14" s="101"/>
      <c r="C14" s="26">
        <v>5</v>
      </c>
      <c r="D14" s="25">
        <v>3000</v>
      </c>
      <c r="E14" s="27">
        <v>2</v>
      </c>
      <c r="F14" s="8"/>
      <c r="G14" s="52">
        <f>C14*D14*E14</f>
        <v>30000</v>
      </c>
      <c r="H14" s="126" t="s">
        <v>34</v>
      </c>
      <c r="I14" s="127"/>
      <c r="J14" s="127"/>
      <c r="K14" s="127"/>
      <c r="L14" s="57"/>
      <c r="M14" s="57"/>
      <c r="N14" s="1"/>
    </row>
    <row r="15" spans="1:18" ht="70.2" customHeight="1" x14ac:dyDescent="0.2">
      <c r="A15" s="56" t="s">
        <v>2</v>
      </c>
      <c r="B15" s="11" t="s">
        <v>1</v>
      </c>
      <c r="C15" s="55"/>
      <c r="D15" s="25"/>
      <c r="E15" s="27"/>
      <c r="F15" s="53"/>
      <c r="G15" s="52">
        <f>C21*D15*E15</f>
        <v>0</v>
      </c>
      <c r="H15" s="128" t="s">
        <v>33</v>
      </c>
      <c r="I15" s="129"/>
      <c r="J15" s="129"/>
      <c r="K15" s="129"/>
      <c r="L15" s="54"/>
      <c r="M15" s="43"/>
      <c r="N15" s="1"/>
    </row>
    <row r="16" spans="1:18" ht="70.2" customHeight="1" x14ac:dyDescent="0.2">
      <c r="A16" s="111" t="s">
        <v>0</v>
      </c>
      <c r="B16" s="101"/>
      <c r="C16" s="26">
        <v>5</v>
      </c>
      <c r="D16" s="25">
        <v>16250</v>
      </c>
      <c r="E16" s="24">
        <v>4</v>
      </c>
      <c r="F16" s="53"/>
      <c r="G16" s="52">
        <f>C16*D16*E16</f>
        <v>325000</v>
      </c>
      <c r="H16" s="127" t="s">
        <v>32</v>
      </c>
      <c r="I16" s="127"/>
      <c r="J16" s="127"/>
      <c r="K16" s="127"/>
      <c r="L16" s="127"/>
      <c r="N16" s="1"/>
    </row>
    <row r="17" spans="1:20" ht="70.2" customHeight="1" thickBot="1" x14ac:dyDescent="0.25">
      <c r="A17" s="146" t="s">
        <v>31</v>
      </c>
      <c r="B17" s="147"/>
      <c r="C17" s="51"/>
      <c r="D17" s="50"/>
      <c r="E17" s="50"/>
      <c r="F17" s="49"/>
      <c r="G17" s="48">
        <f>'【記載例】別紙2（2.0％超部分算定シート）'!I4</f>
        <v>0</v>
      </c>
      <c r="H17" s="148" t="s">
        <v>30</v>
      </c>
      <c r="I17" s="148"/>
      <c r="J17" s="148"/>
      <c r="K17" s="148"/>
      <c r="L17" s="148"/>
      <c r="N17" s="1"/>
    </row>
    <row r="18" spans="1:20" ht="28.2" customHeight="1" x14ac:dyDescent="0.2">
      <c r="A18" s="47"/>
      <c r="B18" s="47"/>
      <c r="C18" s="46"/>
      <c r="D18" s="46"/>
      <c r="E18" s="46"/>
      <c r="F18" s="45"/>
      <c r="G18" s="44"/>
      <c r="N18" s="1"/>
    </row>
    <row r="19" spans="1:20" ht="48" customHeight="1" x14ac:dyDescent="0.2">
      <c r="A19" s="130" t="s">
        <v>29</v>
      </c>
      <c r="B19" s="130"/>
      <c r="C19" s="130"/>
      <c r="D19" s="130"/>
      <c r="E19" s="130"/>
      <c r="F19" s="130"/>
      <c r="G19" s="131"/>
      <c r="H19" s="132" t="s">
        <v>28</v>
      </c>
      <c r="I19" s="129"/>
      <c r="J19" s="129"/>
      <c r="K19" s="129"/>
      <c r="L19" s="43"/>
      <c r="N19" s="42" t="s">
        <v>27</v>
      </c>
      <c r="O19" s="1" t="s">
        <v>26</v>
      </c>
      <c r="P19" s="1" t="s">
        <v>25</v>
      </c>
    </row>
    <row r="20" spans="1:20" ht="90" customHeight="1" x14ac:dyDescent="0.2">
      <c r="A20" s="115" t="s">
        <v>24</v>
      </c>
      <c r="B20" s="115"/>
      <c r="C20" s="41" t="s">
        <v>9</v>
      </c>
      <c r="D20" s="41" t="s">
        <v>8</v>
      </c>
      <c r="E20" s="41" t="s">
        <v>7</v>
      </c>
      <c r="F20" s="41" t="s">
        <v>6</v>
      </c>
      <c r="G20" s="41" t="s">
        <v>5</v>
      </c>
      <c r="N20" s="37" t="s">
        <v>23</v>
      </c>
    </row>
    <row r="21" spans="1:20" ht="70.2" customHeight="1" x14ac:dyDescent="0.2">
      <c r="A21" s="101" t="s">
        <v>4</v>
      </c>
      <c r="B21" s="101"/>
      <c r="C21" s="26">
        <v>3</v>
      </c>
      <c r="D21" s="25">
        <v>3500</v>
      </c>
      <c r="E21" s="27">
        <v>2</v>
      </c>
      <c r="F21" s="25">
        <v>3500</v>
      </c>
      <c r="G21" s="40">
        <f>C21*D21*E21</f>
        <v>21000</v>
      </c>
      <c r="H21" s="13" t="s">
        <v>3</v>
      </c>
      <c r="N21" s="37" t="s">
        <v>22</v>
      </c>
    </row>
    <row r="22" spans="1:20" ht="70.2" customHeight="1" x14ac:dyDescent="0.2">
      <c r="A22" s="12" t="s">
        <v>2</v>
      </c>
      <c r="B22" s="11" t="s">
        <v>1</v>
      </c>
      <c r="C22" s="9"/>
      <c r="D22" s="8"/>
      <c r="E22" s="10"/>
      <c r="F22" s="35"/>
      <c r="G22" s="40">
        <f>C22*D22*E22</f>
        <v>0</v>
      </c>
      <c r="H22" s="38"/>
      <c r="N22" s="37" t="s">
        <v>21</v>
      </c>
    </row>
    <row r="23" spans="1:20" ht="70.2" customHeight="1" x14ac:dyDescent="0.2">
      <c r="A23" s="112" t="s">
        <v>0</v>
      </c>
      <c r="B23" s="112"/>
      <c r="C23" s="34">
        <v>3</v>
      </c>
      <c r="D23" s="33">
        <v>16250</v>
      </c>
      <c r="E23" s="32">
        <v>4</v>
      </c>
      <c r="F23" s="31"/>
      <c r="G23" s="39">
        <f>C23*D23*E23</f>
        <v>195000</v>
      </c>
      <c r="H23" s="38"/>
      <c r="N23" s="37" t="s">
        <v>20</v>
      </c>
      <c r="O23" s="1">
        <v>1</v>
      </c>
      <c r="P23" s="1">
        <v>2</v>
      </c>
      <c r="Q23" s="1">
        <v>3</v>
      </c>
      <c r="R23" s="1">
        <v>4</v>
      </c>
      <c r="S23" s="1">
        <v>5</v>
      </c>
      <c r="T23" s="1">
        <v>6</v>
      </c>
    </row>
    <row r="24" spans="1:20" ht="90" customHeight="1" x14ac:dyDescent="0.2">
      <c r="A24" s="150" t="s">
        <v>19</v>
      </c>
      <c r="B24" s="151"/>
      <c r="C24" s="18" t="s">
        <v>9</v>
      </c>
      <c r="D24" s="18" t="s">
        <v>8</v>
      </c>
      <c r="E24" s="18" t="s">
        <v>7</v>
      </c>
      <c r="F24" s="18" t="s">
        <v>6</v>
      </c>
      <c r="G24" s="18" t="s">
        <v>5</v>
      </c>
      <c r="H24" s="38"/>
      <c r="N24" s="37" t="s">
        <v>18</v>
      </c>
      <c r="O24" s="1">
        <v>1</v>
      </c>
      <c r="P24" s="1">
        <v>2</v>
      </c>
      <c r="Q24" s="1">
        <v>3</v>
      </c>
      <c r="R24" s="1">
        <v>4</v>
      </c>
    </row>
    <row r="25" spans="1:20" ht="70.2" customHeight="1" x14ac:dyDescent="0.2">
      <c r="A25" s="101" t="s">
        <v>4</v>
      </c>
      <c r="B25" s="101"/>
      <c r="C25" s="30">
        <v>1</v>
      </c>
      <c r="D25" s="28">
        <v>2000</v>
      </c>
      <c r="E25" s="29">
        <v>2</v>
      </c>
      <c r="F25" s="28">
        <v>2000</v>
      </c>
      <c r="G25" s="14">
        <f>C25*D25*E25</f>
        <v>4000</v>
      </c>
      <c r="H25" s="13" t="s">
        <v>3</v>
      </c>
      <c r="N25" s="37" t="s">
        <v>17</v>
      </c>
    </row>
    <row r="26" spans="1:20" ht="70.2" customHeight="1" x14ac:dyDescent="0.2">
      <c r="A26" s="12" t="s">
        <v>2</v>
      </c>
      <c r="B26" s="11" t="s">
        <v>1</v>
      </c>
      <c r="C26" s="26"/>
      <c r="D26" s="25"/>
      <c r="E26" s="27"/>
      <c r="F26" s="35"/>
      <c r="G26" s="5">
        <f>C26*D26*E26</f>
        <v>0</v>
      </c>
      <c r="N26" s="37" t="s">
        <v>16</v>
      </c>
    </row>
    <row r="27" spans="1:20" ht="70.2" customHeight="1" x14ac:dyDescent="0.2">
      <c r="A27" s="113" t="s">
        <v>0</v>
      </c>
      <c r="B27" s="114"/>
      <c r="C27" s="26">
        <v>1</v>
      </c>
      <c r="D27" s="25">
        <v>16250</v>
      </c>
      <c r="E27" s="24">
        <v>4</v>
      </c>
      <c r="F27" s="35"/>
      <c r="G27" s="5">
        <f>C27*D27*E27</f>
        <v>65000</v>
      </c>
      <c r="N27" s="36"/>
    </row>
    <row r="28" spans="1:20" ht="90.15" customHeight="1" x14ac:dyDescent="0.2">
      <c r="A28" s="144" t="s">
        <v>15</v>
      </c>
      <c r="B28" s="145"/>
      <c r="C28" s="18" t="s">
        <v>9</v>
      </c>
      <c r="D28" s="18" t="s">
        <v>8</v>
      </c>
      <c r="E28" s="18" t="s">
        <v>7</v>
      </c>
      <c r="F28" s="18" t="s">
        <v>6</v>
      </c>
      <c r="G28" s="18" t="s">
        <v>5</v>
      </c>
      <c r="N28" s="36"/>
    </row>
    <row r="29" spans="1:20" ht="70.2" customHeight="1" x14ac:dyDescent="0.2">
      <c r="A29" s="101" t="s">
        <v>4</v>
      </c>
      <c r="B29" s="101"/>
      <c r="C29" s="17"/>
      <c r="D29" s="15"/>
      <c r="E29" s="16"/>
      <c r="F29" s="15"/>
      <c r="G29" s="14">
        <f>C29*D29*E29</f>
        <v>0</v>
      </c>
      <c r="H29" s="13" t="s">
        <v>3</v>
      </c>
      <c r="N29" s="36"/>
    </row>
    <row r="30" spans="1:20" ht="70.2" customHeight="1" x14ac:dyDescent="0.2">
      <c r="A30" s="12" t="s">
        <v>2</v>
      </c>
      <c r="B30" s="11" t="s">
        <v>1</v>
      </c>
      <c r="C30" s="9"/>
      <c r="D30" s="8"/>
      <c r="E30" s="10"/>
      <c r="F30" s="35"/>
      <c r="G30" s="5">
        <f>C30*D30*E30</f>
        <v>0</v>
      </c>
      <c r="N30" s="36"/>
    </row>
    <row r="31" spans="1:20" ht="70.2" customHeight="1" x14ac:dyDescent="0.2">
      <c r="A31" s="112" t="s">
        <v>0</v>
      </c>
      <c r="B31" s="112"/>
      <c r="C31" s="23"/>
      <c r="D31" s="22"/>
      <c r="E31" s="21"/>
      <c r="F31" s="31"/>
      <c r="G31" s="19">
        <f>C31*D31*E31</f>
        <v>0</v>
      </c>
    </row>
    <row r="32" spans="1:20" ht="90.15" customHeight="1" x14ac:dyDescent="0.2">
      <c r="A32" s="144" t="s">
        <v>14</v>
      </c>
      <c r="B32" s="145"/>
      <c r="C32" s="18" t="s">
        <v>9</v>
      </c>
      <c r="D32" s="18" t="s">
        <v>8</v>
      </c>
      <c r="E32" s="18" t="s">
        <v>7</v>
      </c>
      <c r="F32" s="18" t="s">
        <v>6</v>
      </c>
      <c r="G32" s="18" t="s">
        <v>5</v>
      </c>
    </row>
    <row r="33" spans="1:8" ht="70.2" customHeight="1" x14ac:dyDescent="0.2">
      <c r="A33" s="101" t="s">
        <v>4</v>
      </c>
      <c r="B33" s="101"/>
      <c r="C33" s="30">
        <v>1</v>
      </c>
      <c r="D33" s="28">
        <v>2500</v>
      </c>
      <c r="E33" s="29">
        <v>2</v>
      </c>
      <c r="F33" s="28">
        <v>2500</v>
      </c>
      <c r="G33" s="14">
        <f>C33*D33*E33</f>
        <v>5000</v>
      </c>
      <c r="H33" s="13" t="s">
        <v>3</v>
      </c>
    </row>
    <row r="34" spans="1:8" ht="70.2" customHeight="1" x14ac:dyDescent="0.2">
      <c r="A34" s="12" t="s">
        <v>2</v>
      </c>
      <c r="B34" s="11" t="s">
        <v>1</v>
      </c>
      <c r="C34" s="26"/>
      <c r="D34" s="25"/>
      <c r="E34" s="27"/>
      <c r="F34" s="35"/>
      <c r="G34" s="5">
        <f>C34*D34*E34</f>
        <v>0</v>
      </c>
    </row>
    <row r="35" spans="1:8" ht="70.2" customHeight="1" x14ac:dyDescent="0.2">
      <c r="A35" s="112" t="s">
        <v>0</v>
      </c>
      <c r="B35" s="112"/>
      <c r="C35" s="34">
        <v>1</v>
      </c>
      <c r="D35" s="33">
        <v>16250</v>
      </c>
      <c r="E35" s="32">
        <v>4</v>
      </c>
      <c r="F35" s="31"/>
      <c r="G35" s="19">
        <f>C35*D35*E35</f>
        <v>65000</v>
      </c>
    </row>
    <row r="36" spans="1:8" ht="90" customHeight="1" x14ac:dyDescent="0.2">
      <c r="A36" s="150" t="s">
        <v>13</v>
      </c>
      <c r="B36" s="152"/>
      <c r="C36" s="18" t="s">
        <v>9</v>
      </c>
      <c r="D36" s="18" t="s">
        <v>8</v>
      </c>
      <c r="E36" s="18" t="s">
        <v>7</v>
      </c>
      <c r="F36" s="18" t="s">
        <v>6</v>
      </c>
      <c r="G36" s="18" t="s">
        <v>5</v>
      </c>
    </row>
    <row r="37" spans="1:8" ht="70.2" customHeight="1" x14ac:dyDescent="0.2">
      <c r="A37" s="101" t="s">
        <v>4</v>
      </c>
      <c r="B37" s="101"/>
      <c r="C37" s="30">
        <v>1</v>
      </c>
      <c r="D37" s="28">
        <v>2500</v>
      </c>
      <c r="E37" s="29">
        <v>2</v>
      </c>
      <c r="F37" s="28">
        <v>2500</v>
      </c>
      <c r="G37" s="14">
        <f>C37*D37*E37</f>
        <v>5000</v>
      </c>
      <c r="H37" s="13" t="s">
        <v>3</v>
      </c>
    </row>
    <row r="38" spans="1:8" ht="70.2" customHeight="1" x14ac:dyDescent="0.2">
      <c r="A38" s="12" t="s">
        <v>2</v>
      </c>
      <c r="B38" s="11" t="s">
        <v>1</v>
      </c>
      <c r="C38" s="26"/>
      <c r="D38" s="25"/>
      <c r="E38" s="27"/>
      <c r="F38" s="6"/>
      <c r="G38" s="5">
        <f>C38*D38*E38</f>
        <v>0</v>
      </c>
    </row>
    <row r="39" spans="1:8" ht="70.8" customHeight="1" x14ac:dyDescent="0.2">
      <c r="A39" s="113" t="s">
        <v>0</v>
      </c>
      <c r="B39" s="114"/>
      <c r="C39" s="26">
        <v>1</v>
      </c>
      <c r="D39" s="25">
        <v>16250</v>
      </c>
      <c r="E39" s="24">
        <v>4</v>
      </c>
      <c r="F39" s="6"/>
      <c r="G39" s="5">
        <f>C39*D39*E39</f>
        <v>65000</v>
      </c>
    </row>
    <row r="40" spans="1:8" ht="90" customHeight="1" x14ac:dyDescent="0.2">
      <c r="A40" s="150" t="s">
        <v>12</v>
      </c>
      <c r="B40" s="152"/>
      <c r="C40" s="18" t="s">
        <v>9</v>
      </c>
      <c r="D40" s="18" t="s">
        <v>8</v>
      </c>
      <c r="E40" s="18" t="s">
        <v>7</v>
      </c>
      <c r="F40" s="18" t="s">
        <v>6</v>
      </c>
      <c r="G40" s="18" t="s">
        <v>5</v>
      </c>
    </row>
    <row r="41" spans="1:8" ht="70.2" customHeight="1" x14ac:dyDescent="0.2">
      <c r="A41" s="101" t="s">
        <v>4</v>
      </c>
      <c r="B41" s="101"/>
      <c r="C41" s="17"/>
      <c r="D41" s="15"/>
      <c r="E41" s="16"/>
      <c r="F41" s="15"/>
      <c r="G41" s="14">
        <f>C41*D41*E41</f>
        <v>0</v>
      </c>
      <c r="H41" s="13" t="s">
        <v>3</v>
      </c>
    </row>
    <row r="42" spans="1:8" ht="70.2" customHeight="1" x14ac:dyDescent="0.2">
      <c r="A42" s="12" t="s">
        <v>2</v>
      </c>
      <c r="B42" s="11" t="s">
        <v>1</v>
      </c>
      <c r="C42" s="9"/>
      <c r="D42" s="8"/>
      <c r="E42" s="10"/>
      <c r="F42" s="6"/>
      <c r="G42" s="5">
        <f>C42*D42*E42</f>
        <v>0</v>
      </c>
    </row>
    <row r="43" spans="1:8" ht="70.2" customHeight="1" x14ac:dyDescent="0.2">
      <c r="A43" s="113" t="s">
        <v>0</v>
      </c>
      <c r="B43" s="114"/>
      <c r="C43" s="9"/>
      <c r="D43" s="8"/>
      <c r="E43" s="7"/>
      <c r="F43" s="6"/>
      <c r="G43" s="5">
        <f>C43*D43*E43</f>
        <v>0</v>
      </c>
    </row>
    <row r="44" spans="1:8" ht="90" customHeight="1" x14ac:dyDescent="0.2">
      <c r="A44" s="150" t="s">
        <v>11</v>
      </c>
      <c r="B44" s="152"/>
      <c r="C44" s="18" t="s">
        <v>9</v>
      </c>
      <c r="D44" s="18" t="s">
        <v>8</v>
      </c>
      <c r="E44" s="18" t="s">
        <v>7</v>
      </c>
      <c r="F44" s="18" t="s">
        <v>6</v>
      </c>
      <c r="G44" s="18" t="s">
        <v>5</v>
      </c>
    </row>
    <row r="45" spans="1:8" ht="70.2" customHeight="1" x14ac:dyDescent="0.2">
      <c r="A45" s="101" t="s">
        <v>4</v>
      </c>
      <c r="B45" s="101"/>
      <c r="C45" s="17"/>
      <c r="D45" s="15"/>
      <c r="E45" s="16"/>
      <c r="F45" s="15"/>
      <c r="G45" s="14">
        <f>C45*D45*E45</f>
        <v>0</v>
      </c>
      <c r="H45" s="13" t="s">
        <v>3</v>
      </c>
    </row>
    <row r="46" spans="1:8" ht="70.2" customHeight="1" x14ac:dyDescent="0.2">
      <c r="A46" s="12" t="s">
        <v>2</v>
      </c>
      <c r="B46" s="11" t="s">
        <v>1</v>
      </c>
      <c r="C46" s="9"/>
      <c r="D46" s="8"/>
      <c r="E46" s="10"/>
      <c r="F46" s="6"/>
      <c r="G46" s="5">
        <f>C46*D46*E46</f>
        <v>0</v>
      </c>
    </row>
    <row r="47" spans="1:8" ht="70.2" customHeight="1" x14ac:dyDescent="0.2">
      <c r="A47" s="113" t="s">
        <v>0</v>
      </c>
      <c r="B47" s="114"/>
      <c r="C47" s="23"/>
      <c r="D47" s="22"/>
      <c r="E47" s="21"/>
      <c r="F47" s="20"/>
      <c r="G47" s="19">
        <f>C47*D47*E47</f>
        <v>0</v>
      </c>
    </row>
    <row r="48" spans="1:8" ht="90" customHeight="1" x14ac:dyDescent="0.2">
      <c r="A48" s="105" t="s">
        <v>10</v>
      </c>
      <c r="B48" s="106"/>
      <c r="C48" s="18" t="s">
        <v>9</v>
      </c>
      <c r="D48" s="18" t="s">
        <v>8</v>
      </c>
      <c r="E48" s="18" t="s">
        <v>7</v>
      </c>
      <c r="F48" s="18" t="s">
        <v>6</v>
      </c>
      <c r="G48" s="18" t="s">
        <v>5</v>
      </c>
    </row>
    <row r="49" spans="1:8" ht="70.2" customHeight="1" x14ac:dyDescent="0.2">
      <c r="A49" s="101" t="s">
        <v>4</v>
      </c>
      <c r="B49" s="101"/>
      <c r="C49" s="17"/>
      <c r="D49" s="15"/>
      <c r="E49" s="16"/>
      <c r="F49" s="15"/>
      <c r="G49" s="14">
        <f>C49*D49*E49</f>
        <v>0</v>
      </c>
      <c r="H49" s="13" t="s">
        <v>3</v>
      </c>
    </row>
    <row r="50" spans="1:8" ht="70.2" customHeight="1" x14ac:dyDescent="0.2">
      <c r="A50" s="12" t="s">
        <v>2</v>
      </c>
      <c r="B50" s="11" t="s">
        <v>1</v>
      </c>
      <c r="C50" s="9"/>
      <c r="D50" s="8"/>
      <c r="E50" s="10"/>
      <c r="F50" s="6"/>
      <c r="G50" s="5">
        <f>C50*D50*E50</f>
        <v>0</v>
      </c>
    </row>
    <row r="51" spans="1:8" ht="70.2" customHeight="1" x14ac:dyDescent="0.2">
      <c r="A51" s="101" t="s">
        <v>0</v>
      </c>
      <c r="B51" s="101"/>
      <c r="C51" s="9"/>
      <c r="D51" s="8"/>
      <c r="E51" s="7"/>
      <c r="F51" s="6"/>
      <c r="G51" s="5">
        <f>C51*D51*E51</f>
        <v>0</v>
      </c>
    </row>
    <row r="52" spans="1:8" ht="70.2" customHeight="1" x14ac:dyDescent="0.2">
      <c r="G52" s="4"/>
    </row>
    <row r="53" spans="1:8" ht="70.2" customHeight="1" x14ac:dyDescent="0.2"/>
    <row r="54" spans="1:8" ht="70.2" customHeight="1" x14ac:dyDescent="0.2"/>
    <row r="55" spans="1:8" ht="70.2" customHeight="1" x14ac:dyDescent="0.2"/>
    <row r="56" spans="1:8" ht="70.2" customHeight="1" x14ac:dyDescent="0.2"/>
  </sheetData>
  <mergeCells count="53">
    <mergeCell ref="A47:B47"/>
    <mergeCell ref="A45:B45"/>
    <mergeCell ref="A39:B39"/>
    <mergeCell ref="A36:B36"/>
    <mergeCell ref="A37:B37"/>
    <mergeCell ref="A40:B40"/>
    <mergeCell ref="A41:B41"/>
    <mergeCell ref="A43:B43"/>
    <mergeCell ref="A44:B44"/>
    <mergeCell ref="B8:C8"/>
    <mergeCell ref="A9:A10"/>
    <mergeCell ref="B10:C10"/>
    <mergeCell ref="B9:C9"/>
    <mergeCell ref="A32:B32"/>
    <mergeCell ref="A28:B28"/>
    <mergeCell ref="A17:B17"/>
    <mergeCell ref="A25:B25"/>
    <mergeCell ref="A24:B24"/>
    <mergeCell ref="H14:K14"/>
    <mergeCell ref="H15:K15"/>
    <mergeCell ref="A19:G19"/>
    <mergeCell ref="H19:K19"/>
    <mergeCell ref="A11:B11"/>
    <mergeCell ref="E11:F11"/>
    <mergeCell ref="A16:B16"/>
    <mergeCell ref="H16:L16"/>
    <mergeCell ref="H17:L17"/>
    <mergeCell ref="I13:M13"/>
    <mergeCell ref="A1:B1"/>
    <mergeCell ref="A2:G2"/>
    <mergeCell ref="J2:N2"/>
    <mergeCell ref="B6:C6"/>
    <mergeCell ref="E7:F7"/>
    <mergeCell ref="A5:C5"/>
    <mergeCell ref="A4:C4"/>
    <mergeCell ref="B7:C7"/>
    <mergeCell ref="E6:F6"/>
    <mergeCell ref="A51:B51"/>
    <mergeCell ref="E9:F9"/>
    <mergeCell ref="D12:E12"/>
    <mergeCell ref="A48:B48"/>
    <mergeCell ref="A49:B49"/>
    <mergeCell ref="E10:F10"/>
    <mergeCell ref="A13:B13"/>
    <mergeCell ref="A14:B14"/>
    <mergeCell ref="A33:B33"/>
    <mergeCell ref="A35:B35"/>
    <mergeCell ref="A27:B27"/>
    <mergeCell ref="A29:B29"/>
    <mergeCell ref="A31:B31"/>
    <mergeCell ref="A20:B20"/>
    <mergeCell ref="A21:B21"/>
    <mergeCell ref="A23:B23"/>
  </mergeCells>
  <phoneticPr fontId="2"/>
  <conditionalFormatting sqref="A14 C14 D14:F16 G14:G18 B15 C16 A16:A18 C21 D21:G23 B22:C22 A23 C23 C25 D25:G27 B26:C26 A27 C27 C29 D29:G31 B30:C30 A31 C31 C33 D33:G35 B34:C34 A35 C35 C37 D37:G39 B38:C38 A39 C39 C41 D41:G43 B42:C42 A43 C43 C45 D45:G47 B46:C46 C47 C51:F51">
    <cfRule type="expression" dxfId="14" priority="14">
      <formula>#REF!="×"</formula>
    </cfRule>
  </conditionalFormatting>
  <conditionalFormatting sqref="A21">
    <cfRule type="expression" dxfId="13" priority="10">
      <formula>#REF!="×"</formula>
    </cfRule>
  </conditionalFormatting>
  <conditionalFormatting sqref="A25">
    <cfRule type="expression" dxfId="12" priority="7">
      <formula>#REF!="×"</formula>
    </cfRule>
  </conditionalFormatting>
  <conditionalFormatting sqref="A29">
    <cfRule type="expression" dxfId="11" priority="6">
      <formula>#REF!="×"</formula>
    </cfRule>
  </conditionalFormatting>
  <conditionalFormatting sqref="A33">
    <cfRule type="expression" dxfId="10" priority="5">
      <formula>#REF!="×"</formula>
    </cfRule>
  </conditionalFormatting>
  <conditionalFormatting sqref="A37">
    <cfRule type="expression" dxfId="9" priority="4">
      <formula>#REF!="×"</formula>
    </cfRule>
  </conditionalFormatting>
  <conditionalFormatting sqref="A41">
    <cfRule type="expression" dxfId="8" priority="3">
      <formula>#REF!="×"</formula>
    </cfRule>
  </conditionalFormatting>
  <conditionalFormatting sqref="A45">
    <cfRule type="expression" dxfId="7" priority="2">
      <formula>#REF!="×"</formula>
    </cfRule>
  </conditionalFormatting>
  <conditionalFormatting sqref="A47">
    <cfRule type="expression" dxfId="6" priority="11">
      <formula>#REF!="×"</formula>
    </cfRule>
  </conditionalFormatting>
  <conditionalFormatting sqref="A49">
    <cfRule type="expression" dxfId="5" priority="1">
      <formula>#REF!="×"</formula>
    </cfRule>
  </conditionalFormatting>
  <conditionalFormatting sqref="A51">
    <cfRule type="expression" dxfId="4" priority="8">
      <formula>#REF!="×"</formula>
    </cfRule>
  </conditionalFormatting>
  <conditionalFormatting sqref="C49 D49:F50 G49:G51 B50:C50">
    <cfRule type="expression" dxfId="3" priority="9">
      <formula>#REF!="×"</formula>
    </cfRule>
  </conditionalFormatting>
  <conditionalFormatting sqref="D11:D12 B12:C12">
    <cfRule type="expression" dxfId="2" priority="12">
      <formula>#REF!="○"</formula>
    </cfRule>
    <cfRule type="expression" dxfId="1" priority="13">
      <formula>#REF!</formula>
    </cfRule>
  </conditionalFormatting>
  <dataValidations count="1">
    <dataValidation type="list" allowBlank="1" showInputMessage="1" showErrorMessage="1" sqref="C11" xr:uid="{6616F88A-43A2-401E-A593-1CA4A79BF126}">
      <formula1>$N$11:$P$11</formula1>
    </dataValidation>
  </dataValidations>
  <printOptions horizontalCentered="1"/>
  <pageMargins left="0.70866141732283472" right="0.70866141732283472" top="0.74803149606299213" bottom="0.55118110236220474" header="0.31496062992125984" footer="0.31496062992125984"/>
  <pageSetup paperSize="9" scale="52" fitToHeight="0" orientation="landscape" r:id="rId1"/>
  <rowBreaks count="3" manualBreakCount="3">
    <brk id="17" max="6" man="1"/>
    <brk id="31" max="6" man="1"/>
    <brk id="43"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8CCC8-8B99-4891-BF1C-2CA0A0C1A470}">
  <sheetPr>
    <tabColor rgb="FF00B050"/>
    <pageSetUpPr fitToPage="1"/>
  </sheetPr>
  <dimension ref="A1:J8"/>
  <sheetViews>
    <sheetView tabSelected="1" view="pageBreakPreview" zoomScale="64" zoomScaleNormal="115" zoomScaleSheetLayoutView="80" workbookViewId="0">
      <selection activeCell="J5" sqref="J5"/>
    </sheetView>
  </sheetViews>
  <sheetFormatPr defaultColWidth="9" defaultRowHeight="13.2" x14ac:dyDescent="0.2"/>
  <cols>
    <col min="1" max="1" width="61.44140625" style="1" customWidth="1"/>
    <col min="2" max="2" width="19.88671875" style="3" customWidth="1"/>
    <col min="3" max="3" width="21.77734375" style="3" customWidth="1"/>
    <col min="4" max="4" width="19" style="3" customWidth="1"/>
    <col min="5" max="5" width="17.109375" style="3" customWidth="1"/>
    <col min="6" max="6" width="18.33203125" style="3" customWidth="1"/>
    <col min="7" max="7" width="24.88671875" style="3" customWidth="1"/>
    <col min="8" max="8" width="25.21875" style="3" customWidth="1"/>
    <col min="9" max="9" width="38.21875" style="1" customWidth="1"/>
    <col min="10" max="10" width="187.21875" style="2" customWidth="1"/>
    <col min="11" max="16" width="14.6640625" style="1" customWidth="1"/>
    <col min="17" max="17" width="18.88671875" style="1" customWidth="1"/>
    <col min="18" max="18" width="9" style="1"/>
    <col min="19" max="25" width="9" style="1" customWidth="1"/>
    <col min="26" max="16384" width="9" style="1"/>
  </cols>
  <sheetData>
    <row r="1" spans="1:10" ht="73.5" customHeight="1" x14ac:dyDescent="0.2">
      <c r="A1" s="78" t="s">
        <v>86</v>
      </c>
      <c r="B1" s="159" t="s">
        <v>85</v>
      </c>
      <c r="C1" s="160"/>
      <c r="D1" s="160"/>
      <c r="E1" s="160"/>
      <c r="F1" s="160"/>
      <c r="G1" s="160"/>
      <c r="H1" s="160"/>
      <c r="I1" s="86"/>
    </row>
    <row r="2" spans="1:10" ht="41.25" customHeight="1" x14ac:dyDescent="0.2">
      <c r="A2" s="161" t="s">
        <v>84</v>
      </c>
      <c r="B2" s="162" t="s">
        <v>83</v>
      </c>
      <c r="C2" s="162" t="s">
        <v>82</v>
      </c>
      <c r="D2" s="162" t="s">
        <v>81</v>
      </c>
      <c r="E2" s="162" t="s">
        <v>80</v>
      </c>
      <c r="F2" s="162" t="s">
        <v>79</v>
      </c>
      <c r="G2" s="162" t="s">
        <v>78</v>
      </c>
      <c r="H2" s="162" t="s">
        <v>77</v>
      </c>
      <c r="I2" s="153" t="s">
        <v>76</v>
      </c>
      <c r="J2" s="96"/>
    </row>
    <row r="3" spans="1:10" ht="144.6" customHeight="1" x14ac:dyDescent="0.2">
      <c r="A3" s="161"/>
      <c r="B3" s="162"/>
      <c r="C3" s="162"/>
      <c r="D3" s="162"/>
      <c r="E3" s="162"/>
      <c r="F3" s="162"/>
      <c r="G3" s="162"/>
      <c r="H3" s="162"/>
      <c r="I3" s="154"/>
      <c r="J3" s="68" t="s">
        <v>75</v>
      </c>
    </row>
    <row r="4" spans="1:10" ht="94.5" customHeight="1" x14ac:dyDescent="0.2">
      <c r="A4" s="11" t="s">
        <v>74</v>
      </c>
      <c r="B4" s="97"/>
      <c r="C4" s="97"/>
      <c r="D4" s="95" t="e">
        <f>C4/B4</f>
        <v>#DIV/0!</v>
      </c>
      <c r="E4" s="94" t="e">
        <f>(D4-0.02)*B4</f>
        <v>#DIV/0!</v>
      </c>
      <c r="F4" s="98"/>
      <c r="G4" s="99"/>
      <c r="H4" s="100"/>
      <c r="I4" s="93">
        <f>F4*G4*H4</f>
        <v>0</v>
      </c>
      <c r="J4" s="68"/>
    </row>
    <row r="5" spans="1:10" ht="97.5" customHeight="1" x14ac:dyDescent="0.2">
      <c r="A5" s="11" t="s">
        <v>73</v>
      </c>
      <c r="B5" s="155"/>
      <c r="C5" s="156"/>
      <c r="D5" s="156"/>
      <c r="E5" s="156"/>
      <c r="F5" s="156"/>
      <c r="G5" s="156"/>
      <c r="H5" s="156"/>
      <c r="I5" s="92">
        <v>0</v>
      </c>
      <c r="J5" s="68"/>
    </row>
    <row r="6" spans="1:10" ht="85.5" customHeight="1" x14ac:dyDescent="0.2">
      <c r="A6" s="157" t="s">
        <v>72</v>
      </c>
      <c r="B6" s="158"/>
      <c r="C6" s="158"/>
      <c r="D6" s="158"/>
      <c r="E6" s="158"/>
      <c r="F6" s="158"/>
      <c r="G6" s="158"/>
      <c r="H6" s="158"/>
      <c r="I6" s="158"/>
    </row>
    <row r="8" spans="1:10" x14ac:dyDescent="0.2">
      <c r="A8" s="2"/>
    </row>
  </sheetData>
  <mergeCells count="12">
    <mergeCell ref="I2:I3"/>
    <mergeCell ref="B5:H5"/>
    <mergeCell ref="A6:I6"/>
    <mergeCell ref="B1:H1"/>
    <mergeCell ref="A2:A3"/>
    <mergeCell ref="B2:B3"/>
    <mergeCell ref="C2:C3"/>
    <mergeCell ref="D2:D3"/>
    <mergeCell ref="E2:E3"/>
    <mergeCell ref="F2:F3"/>
    <mergeCell ref="G2:G3"/>
    <mergeCell ref="H2:H3"/>
  </mergeCells>
  <phoneticPr fontId="2"/>
  <conditionalFormatting sqref="A4:H4 I4:I5 A5:B5">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5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【記載例】別紙１【総額及び平均額】賃金改善内訳</vt:lpstr>
      <vt:lpstr>【記載例】別紙2（2.0％超部分算定シート）</vt:lpstr>
      <vt:lpstr>【記載例】別紙１【総額及び平均額】賃金改善内訳!Print_Area</vt:lpstr>
      <vt:lpstr>'【記載例】別紙2（2.0％超部分算定シート）'!Print_Area</vt:lpstr>
      <vt:lpstr>'【記載例】別紙2（2.0％超部分算定シート）'!Print_Titles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塚田 真優</dc:creator>
  <cp:lastModifiedBy>塚田 真優</cp:lastModifiedBy>
  <dcterms:created xsi:type="dcterms:W3CDTF">2026-06-10T04:06:33Z</dcterms:created>
  <dcterms:modified xsi:type="dcterms:W3CDTF">2026-06-15T06:54:04Z</dcterms:modified>
</cp:coreProperties>
</file>