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updateLinks="always"/>
  <mc:AlternateContent xmlns:mc="http://schemas.openxmlformats.org/markup-compatibility/2006">
    <mc:Choice Requires="x15">
      <x15ac:absPath xmlns:x15ac="http://schemas.microsoft.com/office/spreadsheetml/2010/11/ac" url="https://fukuipref-my.sharepoint.com/personal/choju_pref_fukui_lg_jp/Documents/長寿福祉課（共有）/02-3 介護サービスグループ/塚田/08　医療分野における賃上げ・物価上昇に対する支援事業/02　要綱・様式等/要綱・交付事務マニュアル/"/>
    </mc:Choice>
  </mc:AlternateContent>
  <xr:revisionPtr revIDLastSave="32" documentId="8_{238066F0-75B0-4DB6-97F4-9972D5D2CB03}" xr6:coauthVersionLast="47" xr6:coauthVersionMax="47" xr10:uidLastSave="{CD798CC8-FB61-47D5-AC32-4E5517201B5D}"/>
  <bookViews>
    <workbookView xWindow="28680" yWindow="-120" windowWidth="29040" windowHeight="15720" tabRatio="813" activeTab="5" xr2:uid="{00000000-000D-0000-FFFF-FFFF00000000}"/>
  </bookViews>
  <sheets>
    <sheet name="支給申請書" sheetId="120" r:id="rId1"/>
    <sheet name="【無床診】賃上げ支援事業（内容確認書）" sheetId="121" r:id="rId2"/>
    <sheet name="実績報告_入力用シート" sheetId="119" r:id="rId3"/>
    <sheet name="【訪問看護ＳＴ】【総額及び平均額】賃上げ支援事業実績報告書" sheetId="122" r:id="rId4"/>
    <sheet name="【訪問看護ＳＴ】別紙（2.0％超部分算定シート）" sheetId="123" r:id="rId5"/>
    <sheet name="【参考】集計用シート" sheetId="124" r:id="rId6"/>
    <sheet name="都道府県リスト" sheetId="62" state="hidden" r:id="rId7"/>
  </sheets>
  <externalReferences>
    <externalReference r:id="rId8"/>
  </externalReferences>
  <definedNames>
    <definedName name="_xlnm._FilterDatabase" localSheetId="3" hidden="1">【訪問看護ＳＴ】【総額及び平均額】賃上げ支援事業実績報告書!$A$16:$O$20</definedName>
    <definedName name="_xlnm._FilterDatabase" localSheetId="4" hidden="1">'【訪問看護ＳＴ】別紙（2.0％超部分算定シート）'!$A$7:$O$8</definedName>
    <definedName name="_xlnm.Print_Area" localSheetId="3">【訪問看護ＳＴ】【総額及び平均額】賃上げ支援事業実績報告書!$A$1:$L$20</definedName>
    <definedName name="_xlnm.Print_Area" localSheetId="4">'【訪問看護ＳＴ】別紙（2.0％超部分算定シート）'!$A$1:$L$8</definedName>
    <definedName name="_xlnm.Print_Area" localSheetId="1">'【無床診】賃上げ支援事業（内容確認書）'!$A$1:$M$52</definedName>
    <definedName name="_xlnm.Print_Area" localSheetId="0">支給申請書!$A$1:$BZ$42</definedName>
    <definedName name="_xlnm.Print_Area" localSheetId="2">実績報告_入力用シート!$A$1:$G$97</definedName>
    <definedName name="_xlnm.Print_Area">#REF!</definedName>
    <definedName name="_xlnm.Print_Titles" localSheetId="3">【訪問看護ＳＴ】【総額及び平均額】賃上げ支援事業実績報告書!$1:$8</definedName>
    <definedName name="_xlnm.Print_Titles" localSheetId="4">'【訪問看護ＳＴ】別紙（2.0％超部分算定シート）'!$1:$2</definedName>
    <definedName name="ブロック" localSheetId="3">#REF!</definedName>
    <definedName name="ブロック" localSheetId="4">#REF!</definedName>
    <definedName name="ブロック">#REF!</definedName>
    <definedName name="医療提供体制施設整備交付金" localSheetId="3">#REF!</definedName>
    <definedName name="医療提供体制施設整備交付金" localSheetId="4">#REF!</definedName>
    <definedName name="医療提供体制施設整備交付金" localSheetId="1">#REF!</definedName>
    <definedName name="医療提供体制施設整備交付金" localSheetId="0">#REF!</definedName>
    <definedName name="医療提供体制施設整備交付金" localSheetId="2">#REF!</definedName>
    <definedName name="医療提供体制施設整備交付金">#REF!</definedName>
    <definedName name="医療提供体制施設整備補助金" localSheetId="3">#REF!</definedName>
    <definedName name="医療提供体制施設整備補助金" localSheetId="4">#REF!</definedName>
    <definedName name="医療提供体制施設整備補助金" localSheetId="1">#REF!</definedName>
    <definedName name="医療提供体制施設整備補助金" localSheetId="0">#REF!</definedName>
    <definedName name="医療提供体制施設整備補助金" localSheetId="2">#REF!</definedName>
    <definedName name="医療提供体制施設整備補助金">#REF!</definedName>
    <definedName name="地域医療介護総合確保基金" localSheetId="3">#REF!</definedName>
    <definedName name="地域医療介護総合確保基金" localSheetId="4">#REF!</definedName>
    <definedName name="地域医療介護総合確保基金" localSheetId="0">#REF!</definedName>
    <definedName name="地域医療介護総合確保基金" localSheetId="2">#REF!</definedName>
    <definedName name="地域医療介護総合確保基金">#REF!</definedName>
    <definedName name="鉄筋コンクリート" localSheetId="3">#REF!</definedName>
    <definedName name="鉄筋コンクリート" localSheetId="4">#REF!</definedName>
    <definedName name="鉄筋コンクリート" localSheetId="0">#REF!</definedName>
    <definedName name="鉄筋コンクリート" localSheetId="2">#REF!</definedName>
    <definedName name="鉄筋コンクリート">#REF!</definedName>
    <definedName name="病床確保料" localSheetId="3">#REF!</definedName>
    <definedName name="病床確保料" localSheetId="4">#REF!</definedName>
    <definedName name="病床確保料" localSheetId="0">#REF!</definedName>
    <definedName name="病床確保料" localSheetId="2">#REF!</definedName>
    <definedName name="病床確保料">#REF!</definedName>
    <definedName name="木造" localSheetId="3">#REF!</definedName>
    <definedName name="木造" localSheetId="4">#REF!</definedName>
    <definedName name="木造" localSheetId="0">#REF!</definedName>
    <definedName name="木造" localSheetId="2">#REF!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3" i="124" l="1"/>
  <c r="AE3" i="124"/>
  <c r="AD3" i="124"/>
  <c r="AC3" i="124"/>
  <c r="AB3" i="124"/>
  <c r="AA3" i="124"/>
  <c r="Y3" i="124"/>
  <c r="X3" i="124"/>
  <c r="W3" i="124"/>
  <c r="Z3" i="124" s="1"/>
  <c r="V3" i="124"/>
  <c r="U3" i="124"/>
  <c r="T3" i="124"/>
  <c r="S3" i="124"/>
  <c r="R3" i="124"/>
  <c r="O3" i="124"/>
  <c r="P3" i="124" s="1"/>
  <c r="N3" i="124"/>
  <c r="M3" i="124"/>
  <c r="L3" i="124"/>
  <c r="K3" i="124"/>
  <c r="J3" i="124"/>
  <c r="I3" i="124"/>
  <c r="H3" i="124"/>
  <c r="G3" i="124"/>
  <c r="F3" i="124"/>
  <c r="E3" i="124"/>
  <c r="D3" i="124"/>
  <c r="C3" i="124"/>
  <c r="B3" i="124"/>
  <c r="A3" i="124"/>
  <c r="L8" i="123"/>
  <c r="K8" i="123"/>
  <c r="J8" i="123"/>
  <c r="D8" i="123"/>
  <c r="E8" i="123" s="1"/>
  <c r="A6" i="123"/>
  <c r="L5" i="123"/>
  <c r="K5" i="123"/>
  <c r="J5" i="123"/>
  <c r="E5" i="123"/>
  <c r="D5" i="123"/>
  <c r="A3" i="123"/>
  <c r="L20" i="122"/>
  <c r="G20" i="122"/>
  <c r="F20" i="122"/>
  <c r="E20" i="122"/>
  <c r="L19" i="122"/>
  <c r="K19" i="122"/>
  <c r="J19" i="122"/>
  <c r="I19" i="122"/>
  <c r="G19" i="122"/>
  <c r="F19" i="122"/>
  <c r="K18" i="122"/>
  <c r="J18" i="122"/>
  <c r="I18" i="122"/>
  <c r="L18" i="122" s="1"/>
  <c r="G18" i="122"/>
  <c r="F18" i="122"/>
  <c r="K17" i="122"/>
  <c r="L17" i="122" s="1"/>
  <c r="J17" i="122"/>
  <c r="I17" i="122"/>
  <c r="G17" i="122"/>
  <c r="F17" i="122"/>
  <c r="L15" i="122"/>
  <c r="H15" i="122"/>
  <c r="L14" i="122"/>
  <c r="G14" i="122"/>
  <c r="F14" i="122"/>
  <c r="E14" i="122"/>
  <c r="L13" i="122"/>
  <c r="K13" i="122"/>
  <c r="J13" i="122"/>
  <c r="I13" i="122"/>
  <c r="G13" i="122"/>
  <c r="F13" i="122"/>
  <c r="K12" i="122"/>
  <c r="J12" i="122"/>
  <c r="I12" i="122"/>
  <c r="L12" i="122" s="1"/>
  <c r="G12" i="122"/>
  <c r="F12" i="122"/>
  <c r="K11" i="122"/>
  <c r="L11" i="122" s="1"/>
  <c r="J11" i="122"/>
  <c r="I11" i="122"/>
  <c r="G11" i="122"/>
  <c r="F11" i="122"/>
  <c r="L9" i="122"/>
  <c r="H9" i="122"/>
  <c r="G5" i="122"/>
  <c r="L4" i="122"/>
  <c r="G4" i="122"/>
  <c r="G3" i="122"/>
  <c r="L1" i="122"/>
  <c r="L3" i="122" l="1"/>
  <c r="L5" i="122" s="1"/>
  <c r="Q3" i="124"/>
  <c r="L6" i="122" l="1"/>
  <c r="L7" i="122" s="1"/>
  <c r="AL24" i="120"/>
  <c r="J88" i="119" l="1"/>
  <c r="J96" i="119"/>
  <c r="J94" i="119"/>
  <c r="J92" i="119"/>
  <c r="J90" i="119"/>
  <c r="J48" i="119"/>
  <c r="J46" i="119"/>
  <c r="J44" i="119"/>
  <c r="J42" i="119"/>
  <c r="J40" i="119"/>
</calcChain>
</file>

<file path=xl/sharedStrings.xml><?xml version="1.0" encoding="utf-8"?>
<sst xmlns="http://schemas.openxmlformats.org/spreadsheetml/2006/main" count="421" uniqueCount="272">
  <si>
    <t>１．申請者の情報</t>
    <rPh sb="2" eb="4">
      <t>シンセイ</t>
    </rPh>
    <rPh sb="4" eb="5">
      <t>シャ</t>
    </rPh>
    <rPh sb="6" eb="8">
      <t>ジョウホウ</t>
    </rPh>
    <phoneticPr fontId="35"/>
  </si>
  <si>
    <t>事務担当者</t>
    <rPh sb="0" eb="2">
      <t>ジム</t>
    </rPh>
    <rPh sb="2" eb="5">
      <t>タントウシャ</t>
    </rPh>
    <phoneticPr fontId="35"/>
  </si>
  <si>
    <t>氏名</t>
    <rPh sb="0" eb="2">
      <t>シメイ</t>
    </rPh>
    <phoneticPr fontId="35"/>
  </si>
  <si>
    <t>電話番号</t>
    <rPh sb="0" eb="2">
      <t>デンワ</t>
    </rPh>
    <rPh sb="2" eb="4">
      <t>バンゴウ</t>
    </rPh>
    <phoneticPr fontId="35"/>
  </si>
  <si>
    <t>代表者職</t>
    <rPh sb="0" eb="3">
      <t>ダイヒョウシャ</t>
    </rPh>
    <rPh sb="3" eb="4">
      <t>ショク</t>
    </rPh>
    <phoneticPr fontId="35"/>
  </si>
  <si>
    <t>電子メール</t>
    <rPh sb="0" eb="2">
      <t>デンシ</t>
    </rPh>
    <phoneticPr fontId="35"/>
  </si>
  <si>
    <t>２．支給申請額</t>
    <rPh sb="2" eb="4">
      <t>シキュウ</t>
    </rPh>
    <rPh sb="4" eb="7">
      <t>シンセイガク</t>
    </rPh>
    <phoneticPr fontId="35"/>
  </si>
  <si>
    <t>３．振込口座</t>
    <rPh sb="2" eb="4">
      <t>フリコミ</t>
    </rPh>
    <rPh sb="4" eb="6">
      <t>コウザ</t>
    </rPh>
    <phoneticPr fontId="35"/>
  </si>
  <si>
    <t>金融機関名</t>
    <rPh sb="0" eb="2">
      <t>キンユウ</t>
    </rPh>
    <rPh sb="2" eb="5">
      <t>キカンメイ</t>
    </rPh>
    <phoneticPr fontId="35"/>
  </si>
  <si>
    <t>支店名</t>
    <rPh sb="0" eb="3">
      <t>シテンメイ</t>
    </rPh>
    <phoneticPr fontId="35"/>
  </si>
  <si>
    <t>預金種別</t>
    <rPh sb="0" eb="2">
      <t>ヨキン</t>
    </rPh>
    <rPh sb="2" eb="4">
      <t>シュベツ</t>
    </rPh>
    <phoneticPr fontId="35"/>
  </si>
  <si>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35"/>
  </si>
  <si>
    <t>４．支給申請に関する誓約事項</t>
    <rPh sb="2" eb="4">
      <t>シキュウ</t>
    </rPh>
    <rPh sb="4" eb="6">
      <t>シンセイ</t>
    </rPh>
    <rPh sb="7" eb="8">
      <t>カン</t>
    </rPh>
    <rPh sb="10" eb="12">
      <t>セイヤク</t>
    </rPh>
    <rPh sb="12" eb="14">
      <t>ジコウ</t>
    </rPh>
    <phoneticPr fontId="35"/>
  </si>
  <si>
    <t>医療機関名</t>
    <rPh sb="0" eb="4">
      <t>イリョウキカン</t>
    </rPh>
    <rPh sb="4" eb="5">
      <t>メイ</t>
    </rPh>
    <phoneticPr fontId="35"/>
  </si>
  <si>
    <t>法人名</t>
    <rPh sb="0" eb="2">
      <t>ホウジン</t>
    </rPh>
    <rPh sb="2" eb="3">
      <t>メイ</t>
    </rPh>
    <phoneticPr fontId="35"/>
  </si>
  <si>
    <t>郵便番号</t>
    <rPh sb="0" eb="4">
      <t>ユウビンバンゴウ</t>
    </rPh>
    <phoneticPr fontId="35"/>
  </si>
  <si>
    <t>申請年月日</t>
    <rPh sb="0" eb="2">
      <t>シンセイ</t>
    </rPh>
    <rPh sb="2" eb="5">
      <t>ネンガッピ</t>
    </rPh>
    <phoneticPr fontId="35"/>
  </si>
  <si>
    <t>支給申請額(円)</t>
    <phoneticPr fontId="35"/>
  </si>
  <si>
    <t>振込口座</t>
    <rPh sb="0" eb="2">
      <t>フリコミ</t>
    </rPh>
    <rPh sb="2" eb="4">
      <t>コウザ</t>
    </rPh>
    <phoneticPr fontId="35"/>
  </si>
  <si>
    <t>ヨミガナ</t>
    <phoneticPr fontId="35"/>
  </si>
  <si>
    <t>氏名</t>
    <phoneticPr fontId="35"/>
  </si>
  <si>
    <t>文字列</t>
    <rPh sb="0" eb="3">
      <t>モジレツ</t>
    </rPh>
    <phoneticPr fontId="35"/>
  </si>
  <si>
    <t>数値</t>
    <rPh sb="0" eb="2">
      <t>スウチ</t>
    </rPh>
    <phoneticPr fontId="35"/>
  </si>
  <si>
    <t>住所</t>
    <rPh sb="0" eb="2">
      <t>ジュウショ</t>
    </rPh>
    <phoneticPr fontId="35"/>
  </si>
  <si>
    <t>ファクシミリ</t>
  </si>
  <si>
    <t>西暦</t>
    <rPh sb="0" eb="2">
      <t>セイレキ</t>
    </rPh>
    <phoneticPr fontId="35"/>
  </si>
  <si>
    <t>和暦</t>
    <rPh sb="0" eb="2">
      <t>ワレキ</t>
    </rPh>
    <phoneticPr fontId="35"/>
  </si>
  <si>
    <t>合計</t>
    <rPh sb="0" eb="2">
      <t>ゴウケイ</t>
    </rPh>
    <phoneticPr fontId="35"/>
  </si>
  <si>
    <t>金融機関名</t>
    <rPh sb="0" eb="2">
      <t>キンユウ</t>
    </rPh>
    <rPh sb="2" eb="4">
      <t>キカン</t>
    </rPh>
    <rPh sb="4" eb="5">
      <t>メイ</t>
    </rPh>
    <phoneticPr fontId="35"/>
  </si>
  <si>
    <t>金融機関コード</t>
    <rPh sb="0" eb="2">
      <t>キンユウ</t>
    </rPh>
    <rPh sb="2" eb="4">
      <t>キカン</t>
    </rPh>
    <phoneticPr fontId="35"/>
  </si>
  <si>
    <t>支店コード</t>
    <rPh sb="0" eb="2">
      <t>シテン</t>
    </rPh>
    <phoneticPr fontId="35"/>
  </si>
  <si>
    <t>口座番号</t>
    <rPh sb="0" eb="2">
      <t>コウザ</t>
    </rPh>
    <rPh sb="2" eb="4">
      <t>バンゴウ</t>
    </rPh>
    <phoneticPr fontId="35"/>
  </si>
  <si>
    <t>口座振替名義人</t>
    <rPh sb="0" eb="2">
      <t>コウザ</t>
    </rPh>
    <rPh sb="2" eb="4">
      <t>フリカエ</t>
    </rPh>
    <rPh sb="4" eb="7">
      <t>メイギニン</t>
    </rPh>
    <phoneticPr fontId="35"/>
  </si>
  <si>
    <t>※都道府県名を選択してください</t>
    <rPh sb="1" eb="5">
      <t>トドウフケン</t>
    </rPh>
    <rPh sb="5" eb="6">
      <t>メイ</t>
    </rPh>
    <rPh sb="7" eb="9">
      <t>センタク</t>
    </rPh>
    <phoneticPr fontId="35"/>
  </si>
  <si>
    <t>01北海道</t>
  </si>
  <si>
    <t>02青森県</t>
    <rPh sb="4" eb="5">
      <t>ケン</t>
    </rPh>
    <phoneticPr fontId="35"/>
  </si>
  <si>
    <t>03岩手県</t>
    <rPh sb="4" eb="5">
      <t>ケン</t>
    </rPh>
    <phoneticPr fontId="35"/>
  </si>
  <si>
    <t>04宮城県</t>
    <phoneticPr fontId="35"/>
  </si>
  <si>
    <t>05秋田県</t>
    <phoneticPr fontId="35"/>
  </si>
  <si>
    <t>06山形県</t>
    <phoneticPr fontId="35"/>
  </si>
  <si>
    <t>07福島県</t>
    <phoneticPr fontId="35"/>
  </si>
  <si>
    <t>08茨城県</t>
    <phoneticPr fontId="35"/>
  </si>
  <si>
    <t>09栃木県</t>
    <phoneticPr fontId="35"/>
  </si>
  <si>
    <t>10群馬県</t>
    <phoneticPr fontId="35"/>
  </si>
  <si>
    <t>11埼玉県</t>
    <phoneticPr fontId="35"/>
  </si>
  <si>
    <t>12千葉県</t>
    <phoneticPr fontId="35"/>
  </si>
  <si>
    <t>13東京都</t>
    <rPh sb="4" eb="5">
      <t>ト</t>
    </rPh>
    <phoneticPr fontId="35"/>
  </si>
  <si>
    <t>14神奈川県</t>
    <phoneticPr fontId="35"/>
  </si>
  <si>
    <t>15新潟県</t>
    <phoneticPr fontId="35"/>
  </si>
  <si>
    <t>16富山県</t>
    <phoneticPr fontId="35"/>
  </si>
  <si>
    <t>17石川県</t>
    <phoneticPr fontId="35"/>
  </si>
  <si>
    <t>18福井県</t>
    <phoneticPr fontId="35"/>
  </si>
  <si>
    <t>19山梨県</t>
    <phoneticPr fontId="35"/>
  </si>
  <si>
    <t>20長野県</t>
    <phoneticPr fontId="35"/>
  </si>
  <si>
    <t>21岐阜県</t>
    <phoneticPr fontId="35"/>
  </si>
  <si>
    <t>22静岡県</t>
    <phoneticPr fontId="35"/>
  </si>
  <si>
    <t>23愛知県</t>
    <phoneticPr fontId="35"/>
  </si>
  <si>
    <t>24三重県</t>
    <phoneticPr fontId="35"/>
  </si>
  <si>
    <t>25滋賀県</t>
    <phoneticPr fontId="35"/>
  </si>
  <si>
    <t>26京都府</t>
    <rPh sb="4" eb="5">
      <t>フ</t>
    </rPh>
    <phoneticPr fontId="35"/>
  </si>
  <si>
    <t>27大阪府</t>
    <rPh sb="4" eb="5">
      <t>フ</t>
    </rPh>
    <phoneticPr fontId="35"/>
  </si>
  <si>
    <t>28兵庫県</t>
    <phoneticPr fontId="35"/>
  </si>
  <si>
    <t>29奈良県</t>
    <phoneticPr fontId="35"/>
  </si>
  <si>
    <t>30和歌山県</t>
    <phoneticPr fontId="35"/>
  </si>
  <si>
    <t>31鳥取県</t>
    <phoneticPr fontId="35"/>
  </si>
  <si>
    <t>32島根県</t>
    <phoneticPr fontId="35"/>
  </si>
  <si>
    <t>33岡山県</t>
    <phoneticPr fontId="35"/>
  </si>
  <si>
    <t>34広島県</t>
    <phoneticPr fontId="35"/>
  </si>
  <si>
    <t>35山口県</t>
    <phoneticPr fontId="35"/>
  </si>
  <si>
    <t>36徳島県</t>
    <phoneticPr fontId="35"/>
  </si>
  <si>
    <t>37香川県</t>
    <phoneticPr fontId="35"/>
  </si>
  <si>
    <t>38愛媛県</t>
    <phoneticPr fontId="35"/>
  </si>
  <si>
    <t>39高知県</t>
    <phoneticPr fontId="35"/>
  </si>
  <si>
    <t>40福岡県</t>
    <phoneticPr fontId="35"/>
  </si>
  <si>
    <t>41佐賀県</t>
    <phoneticPr fontId="35"/>
  </si>
  <si>
    <t>42長崎県</t>
    <phoneticPr fontId="35"/>
  </si>
  <si>
    <t>43熊本県</t>
    <phoneticPr fontId="35"/>
  </si>
  <si>
    <t>44大分県</t>
    <phoneticPr fontId="35"/>
  </si>
  <si>
    <t>45宮崎県</t>
    <phoneticPr fontId="35"/>
  </si>
  <si>
    <t>46鹿児島県</t>
    <phoneticPr fontId="35"/>
  </si>
  <si>
    <t>47沖縄県</t>
    <phoneticPr fontId="35"/>
  </si>
  <si>
    <t xml:space="preserve">　給付金の支給を受けたいので、下記のとおり申請します。
</t>
    <rPh sb="1" eb="4">
      <t>キュウフキン</t>
    </rPh>
    <rPh sb="5" eb="7">
      <t>シキュウ</t>
    </rPh>
    <rPh sb="8" eb="9">
      <t>ウ</t>
    </rPh>
    <rPh sb="15" eb="17">
      <t>カキ</t>
    </rPh>
    <rPh sb="21" eb="23">
      <t>シンセイ</t>
    </rPh>
    <phoneticPr fontId="35"/>
  </si>
  <si>
    <t>病院物価支援事業</t>
    <phoneticPr fontId="34"/>
  </si>
  <si>
    <t>病院賃上げ支援事業</t>
    <phoneticPr fontId="34"/>
  </si>
  <si>
    <t>保険医療機関コード</t>
    <rPh sb="0" eb="2">
      <t>ホケン</t>
    </rPh>
    <rPh sb="2" eb="6">
      <t>イリョウキカン</t>
    </rPh>
    <phoneticPr fontId="35"/>
  </si>
  <si>
    <t>×</t>
    <phoneticPr fontId="35"/>
  </si>
  <si>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35"/>
  </si>
  <si>
    <t>項目</t>
    <rPh sb="0" eb="2">
      <t>コウモク</t>
    </rPh>
    <phoneticPr fontId="35"/>
  </si>
  <si>
    <t>チェック</t>
    <phoneticPr fontId="35"/>
  </si>
  <si>
    <t>O100 外来・在宅ベースアップ評価料（Ⅰ）</t>
    <phoneticPr fontId="35"/>
  </si>
  <si>
    <t>P100 歯科外来・在宅ベースアップ評価料（Ⅰ）</t>
    <phoneticPr fontId="35"/>
  </si>
  <si>
    <t>訪問看護ベースアップ評価料（Ⅰ）</t>
    <phoneticPr fontId="35"/>
  </si>
  <si>
    <t>開設者：</t>
    <rPh sb="0" eb="3">
      <t>カイセツシャ</t>
    </rPh>
    <phoneticPr fontId="35"/>
  </si>
  <si>
    <t>（記載要領）</t>
    <rPh sb="1" eb="3">
      <t>キサイ</t>
    </rPh>
    <rPh sb="3" eb="5">
      <t>ヨウリョウ</t>
    </rPh>
    <phoneticPr fontId="35"/>
  </si>
  <si>
    <t>○</t>
    <phoneticPr fontId="35"/>
  </si>
  <si>
    <t>【その他要件を満たすことの確認・誓約等】</t>
    <rPh sb="3" eb="4">
      <t>ホカ</t>
    </rPh>
    <rPh sb="4" eb="6">
      <t>ヨウケン</t>
    </rPh>
    <rPh sb="7" eb="8">
      <t>ミ</t>
    </rPh>
    <rPh sb="13" eb="15">
      <t>カクニン</t>
    </rPh>
    <rPh sb="16" eb="18">
      <t>セイヤク</t>
    </rPh>
    <rPh sb="18" eb="19">
      <t>トウ</t>
    </rPh>
    <phoneticPr fontId="35"/>
  </si>
  <si>
    <t>④：本事業の給付額を活用してベースアップを実施し、令和８年６月１日から当該ベースアップの水準を維持又は拡大する。</t>
    <phoneticPr fontId="35"/>
  </si>
  <si>
    <t>賃金改善の内容</t>
    <rPh sb="0" eb="2">
      <t>チンギン</t>
    </rPh>
    <rPh sb="2" eb="4">
      <t>カイゼン</t>
    </rPh>
    <rPh sb="5" eb="7">
      <t>ナイヨウ</t>
    </rPh>
    <phoneticPr fontId="34"/>
  </si>
  <si>
    <t>給付金を活用して令和７年12月から令和８年３月までの間の賃金改善の実績の有無（○・×）を記載してください。</t>
    <rPh sb="0" eb="3">
      <t>キュウフキン</t>
    </rPh>
    <rPh sb="4" eb="6">
      <t>カツヨウ</t>
    </rPh>
    <rPh sb="36" eb="38">
      <t>ウム</t>
    </rPh>
    <rPh sb="44" eb="46">
      <t>キサイ</t>
    </rPh>
    <phoneticPr fontId="35"/>
  </si>
  <si>
    <t>給付金を活用して令和７年12月から令和８年３月までの間のベースアップによる賃金改善額（円単位）を直接入力してください。</t>
    <rPh sb="43" eb="44">
      <t>エン</t>
    </rPh>
    <rPh sb="44" eb="46">
      <t>タンイ</t>
    </rPh>
    <rPh sb="48" eb="50">
      <t>チョクセツ</t>
    </rPh>
    <rPh sb="50" eb="52">
      <t>ニュウリョク</t>
    </rPh>
    <phoneticPr fontId="35"/>
  </si>
  <si>
    <t>給付金を活用して令和７年12月から令和８年３月までの間に支給した特別手当の金額（円単位）を直接入力してください。</t>
    <rPh sb="40" eb="41">
      <t>エン</t>
    </rPh>
    <rPh sb="41" eb="43">
      <t>タンイ</t>
    </rPh>
    <rPh sb="45" eb="47">
      <t>チョクセツ</t>
    </rPh>
    <rPh sb="47" eb="49">
      <t>ニュウリョク</t>
    </rPh>
    <phoneticPr fontId="35"/>
  </si>
  <si>
    <t>給付金を活用して令和７年12月から令和８年３月までの間に支給した一時金の金額（円単位）を直接入力してください。</t>
    <rPh sb="39" eb="40">
      <t>エン</t>
    </rPh>
    <rPh sb="40" eb="42">
      <t>タンイ</t>
    </rPh>
    <rPh sb="44" eb="46">
      <t>チョクセツ</t>
    </rPh>
    <rPh sb="46" eb="48">
      <t>ニュウリョク</t>
    </rPh>
    <phoneticPr fontId="35"/>
  </si>
  <si>
    <t>１名あたり平均額
（役職によって異なる場合は加重平均してください）</t>
    <rPh sb="1" eb="2">
      <t>メイ</t>
    </rPh>
    <rPh sb="5" eb="8">
      <t>ヘイキンガク</t>
    </rPh>
    <rPh sb="10" eb="12">
      <t>ヤクショク</t>
    </rPh>
    <rPh sb="16" eb="17">
      <t>コト</t>
    </rPh>
    <rPh sb="19" eb="21">
      <t>バアイ</t>
    </rPh>
    <rPh sb="22" eb="24">
      <t>カジュウ</t>
    </rPh>
    <rPh sb="24" eb="26">
      <t>ヘイキン</t>
    </rPh>
    <phoneticPr fontId="35"/>
  </si>
  <si>
    <t>　賃上げ（ベースアップ分）（①対象人数×②月額×③月数）</t>
    <rPh sb="1" eb="3">
      <t>チンア</t>
    </rPh>
    <phoneticPr fontId="35"/>
  </si>
  <si>
    <t>賃金改善の総額</t>
    <phoneticPr fontId="34"/>
  </si>
  <si>
    <t>　特別手当（①対象人数×②月額×③月数）</t>
    <rPh sb="1" eb="3">
      <t>トクベツ</t>
    </rPh>
    <rPh sb="3" eb="5">
      <t>テアテ</t>
    </rPh>
    <rPh sb="7" eb="9">
      <t>タイショウ</t>
    </rPh>
    <rPh sb="9" eb="11">
      <t>ニンズウ</t>
    </rPh>
    <rPh sb="13" eb="15">
      <t>ゲツガク</t>
    </rPh>
    <rPh sb="17" eb="19">
      <t>ゲッスウ</t>
    </rPh>
    <phoneticPr fontId="35"/>
  </si>
  <si>
    <t>　一時金（①対象人数×②支給額）</t>
    <rPh sb="1" eb="4">
      <t>イチジキン</t>
    </rPh>
    <rPh sb="6" eb="8">
      <t>タイショウ</t>
    </rPh>
    <rPh sb="8" eb="10">
      <t>ニンズウ</t>
    </rPh>
    <rPh sb="12" eb="15">
      <t>シキュウガク</t>
    </rPh>
    <phoneticPr fontId="35"/>
  </si>
  <si>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5"/>
  </si>
  <si>
    <t>　賃上げ（ベースアップ分）（（①対象人数×②月額×③月数）÷①対象人数）</t>
    <rPh sb="1" eb="3">
      <t>チンア</t>
    </rPh>
    <phoneticPr fontId="35"/>
  </si>
  <si>
    <t>　一時金（（①対象人数×②支給額）÷①対象人数）</t>
    <rPh sb="1" eb="4">
      <t>イチジキン</t>
    </rPh>
    <rPh sb="7" eb="9">
      <t>タイショウ</t>
    </rPh>
    <rPh sb="9" eb="11">
      <t>ニンズウ</t>
    </rPh>
    <rPh sb="13" eb="16">
      <t>シキュウガク</t>
    </rPh>
    <phoneticPr fontId="35"/>
  </si>
  <si>
    <t>賃金改善の総額</t>
    <rPh sb="0" eb="2">
      <t>チンギン</t>
    </rPh>
    <rPh sb="2" eb="4">
      <t>カイゼン</t>
    </rPh>
    <rPh sb="5" eb="7">
      <t>ソウガク</t>
    </rPh>
    <phoneticPr fontId="35"/>
  </si>
  <si>
    <t>❶≧❷の判定</t>
    <rPh sb="4" eb="6">
      <t>ハンテイ</t>
    </rPh>
    <phoneticPr fontId="34"/>
  </si>
  <si>
    <t>❶：賃金改善の総額</t>
    <rPh sb="2" eb="4">
      <t>チンギン</t>
    </rPh>
    <rPh sb="4" eb="6">
      <t>カイゼン</t>
    </rPh>
    <rPh sb="7" eb="9">
      <t>ソウガク</t>
    </rPh>
    <phoneticPr fontId="34"/>
  </si>
  <si>
    <t>❷：賃上げ支援事業の支給額</t>
    <rPh sb="2" eb="4">
      <t>チンア</t>
    </rPh>
    <rPh sb="5" eb="7">
      <t>シエン</t>
    </rPh>
    <rPh sb="7" eb="9">
      <t>ジギョウ</t>
    </rPh>
    <rPh sb="10" eb="13">
      <t>シキュウガク</t>
    </rPh>
    <phoneticPr fontId="34"/>
  </si>
  <si>
    <t>❷－❶：返還額（千円未満切り捨て）</t>
    <rPh sb="4" eb="7">
      <t>ヘンカンガク</t>
    </rPh>
    <rPh sb="8" eb="10">
      <t>センエン</t>
    </rPh>
    <rPh sb="10" eb="12">
      <t>ミマン</t>
    </rPh>
    <rPh sb="12" eb="13">
      <t>キ</t>
    </rPh>
    <rPh sb="14" eb="15">
      <t>ス</t>
    </rPh>
    <phoneticPr fontId="34"/>
  </si>
  <si>
    <t>交付確定額</t>
    <rPh sb="0" eb="2">
      <t>コウフ</t>
    </rPh>
    <rPh sb="2" eb="5">
      <t>カクテイガク</t>
    </rPh>
    <phoneticPr fontId="34"/>
  </si>
  <si>
    <t>委任状の有無：</t>
    <rPh sb="0" eb="3">
      <t>イニンジョウ</t>
    </rPh>
    <rPh sb="4" eb="6">
      <t>ウム</t>
    </rPh>
    <phoneticPr fontId="34"/>
  </si>
  <si>
    <t>委任状の有無</t>
    <rPh sb="0" eb="3">
      <t>イニンジョウ</t>
    </rPh>
    <rPh sb="4" eb="6">
      <t>ウム</t>
    </rPh>
    <phoneticPr fontId="34"/>
  </si>
  <si>
    <t>管理者</t>
    <rPh sb="0" eb="3">
      <t>カンリシャ</t>
    </rPh>
    <phoneticPr fontId="35"/>
  </si>
  <si>
    <t>③月数</t>
    <rPh sb="1" eb="3">
      <t>ゲッスウ</t>
    </rPh>
    <phoneticPr fontId="34"/>
  </si>
  <si>
    <t>○</t>
  </si>
  <si>
    <t>（④、⑤、⑥の重複可）</t>
    <rPh sb="7" eb="9">
      <t>チョウフク</t>
    </rPh>
    <rPh sb="9" eb="10">
      <t>カ</t>
    </rPh>
    <phoneticPr fontId="34"/>
  </si>
  <si>
    <t>⑦：本事業の給付額は④～⑥のために支出する。</t>
    <rPh sb="17" eb="19">
      <t>シシュツ</t>
    </rPh>
    <phoneticPr fontId="34"/>
  </si>
  <si>
    <t>令和８年６月１日以降のベースアップ月額水準の維持・拡大</t>
    <rPh sb="0" eb="2">
      <t>レイワ</t>
    </rPh>
    <rPh sb="3" eb="4">
      <t>ネン</t>
    </rPh>
    <rPh sb="5" eb="6">
      <t>ガツ</t>
    </rPh>
    <rPh sb="7" eb="8">
      <t>ニチ</t>
    </rPh>
    <rPh sb="8" eb="10">
      <t>イコウ</t>
    </rPh>
    <rPh sb="17" eb="19">
      <t>ゲツガク</t>
    </rPh>
    <rPh sb="19" eb="21">
      <t>スイジュン</t>
    </rPh>
    <rPh sb="22" eb="24">
      <t>イジ</t>
    </rPh>
    <rPh sb="25" eb="27">
      <t>カクダイ</t>
    </rPh>
    <phoneticPr fontId="34"/>
  </si>
  <si>
    <t>①対象人数
（常勤換算数）</t>
    <rPh sb="1" eb="3">
      <t>タイショウ</t>
    </rPh>
    <rPh sb="3" eb="5">
      <t>ニンズウ</t>
    </rPh>
    <rPh sb="7" eb="9">
      <t>ジョウキン</t>
    </rPh>
    <rPh sb="9" eb="11">
      <t>カンサン</t>
    </rPh>
    <rPh sb="11" eb="12">
      <t>スウ</t>
    </rPh>
    <phoneticPr fontId="34"/>
  </si>
  <si>
    <t>令和８年６月１日以降のベースアップ月額水準
（直接入力）</t>
    <rPh sb="0" eb="2">
      <t>レイワ</t>
    </rPh>
    <rPh sb="3" eb="4">
      <t>ネン</t>
    </rPh>
    <rPh sb="5" eb="6">
      <t>ガツ</t>
    </rPh>
    <rPh sb="7" eb="8">
      <t>ニチ</t>
    </rPh>
    <rPh sb="8" eb="10">
      <t>イコウ</t>
    </rPh>
    <rPh sb="17" eb="19">
      <t>ゲツガク</t>
    </rPh>
    <rPh sb="19" eb="21">
      <t>スイジュン</t>
    </rPh>
    <rPh sb="23" eb="25">
      <t>チョクセツ</t>
    </rPh>
    <rPh sb="25" eb="27">
      <t>ニュウリョク</t>
    </rPh>
    <phoneticPr fontId="34"/>
  </si>
  <si>
    <t>令和８年６月１日以降のベースアップ月額水準が支給額以上（自動判定）</t>
    <rPh sb="0" eb="2">
      <t>レイワ</t>
    </rPh>
    <rPh sb="3" eb="4">
      <t>ネン</t>
    </rPh>
    <rPh sb="5" eb="6">
      <t>ガツ</t>
    </rPh>
    <rPh sb="7" eb="8">
      <t>ニチ</t>
    </rPh>
    <rPh sb="8" eb="10">
      <t>イコウ</t>
    </rPh>
    <rPh sb="17" eb="19">
      <t>ゲツガク</t>
    </rPh>
    <rPh sb="19" eb="21">
      <t>スイジュン</t>
    </rPh>
    <rPh sb="22" eb="25">
      <t>シキュウガク</t>
    </rPh>
    <rPh sb="25" eb="27">
      <t>イジョウ</t>
    </rPh>
    <rPh sb="28" eb="30">
      <t>ジドウ</t>
    </rPh>
    <rPh sb="30" eb="32">
      <t>ハンテイ</t>
    </rPh>
    <phoneticPr fontId="34"/>
  </si>
  <si>
    <t>1名あたり平均額（月額）</t>
    <rPh sb="1" eb="2">
      <t>メイ</t>
    </rPh>
    <rPh sb="5" eb="8">
      <t>ヘイキンガク</t>
    </rPh>
    <rPh sb="9" eb="11">
      <t>ゲツガク</t>
    </rPh>
    <phoneticPr fontId="34"/>
  </si>
  <si>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4"/>
  </si>
  <si>
    <t>令和７年度の対象職員のベースアップについて、令和７年３月31日時点の賃金水準と比較して2.0％を上回って実施している場合は、令和７年12月から令和８年５月までの間の当該2.0％を上回る部分（別紙にて算定）</t>
    <rPh sb="95" eb="97">
      <t>ベッシ</t>
    </rPh>
    <rPh sb="99" eb="101">
      <t>サンテイ</t>
    </rPh>
    <phoneticPr fontId="34"/>
  </si>
  <si>
    <t>別紙で算定してください。</t>
    <rPh sb="0" eb="2">
      <t>ベッシ</t>
    </rPh>
    <rPh sb="3" eb="5">
      <t>サンテイ</t>
    </rPh>
    <phoneticPr fontId="34"/>
  </si>
  <si>
    <t>【2.0超部分算定シート】</t>
    <phoneticPr fontId="34"/>
  </si>
  <si>
    <t>給付金の充当の有無（○・×）を記載してください。</t>
    <rPh sb="0" eb="3">
      <t>キュウフキン</t>
    </rPh>
    <rPh sb="4" eb="6">
      <t>ジュウトウ</t>
    </rPh>
    <rPh sb="7" eb="9">
      <t>ウム</t>
    </rPh>
    <rPh sb="15" eb="17">
      <t>キサイ</t>
    </rPh>
    <phoneticPr fontId="35"/>
  </si>
  <si>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4"/>
  </si>
  <si>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4"/>
  </si>
  <si>
    <t>Ⅲ　令和７年度中の賃金改善割合</t>
    <rPh sb="2" eb="4">
      <t>レイワ</t>
    </rPh>
    <rPh sb="5" eb="7">
      <t>ネンド</t>
    </rPh>
    <rPh sb="7" eb="8">
      <t>チュウ</t>
    </rPh>
    <rPh sb="9" eb="11">
      <t>チンギン</t>
    </rPh>
    <rPh sb="11" eb="13">
      <t>カイゼン</t>
    </rPh>
    <rPh sb="13" eb="15">
      <t>ワリアイ</t>
    </rPh>
    <phoneticPr fontId="34"/>
  </si>
  <si>
    <t>Ⅳ　本事業の支給額を充てられる上限月額</t>
    <rPh sb="2" eb="3">
      <t>ホン</t>
    </rPh>
    <rPh sb="3" eb="5">
      <t>ジギョウ</t>
    </rPh>
    <rPh sb="6" eb="9">
      <t>シキュウガク</t>
    </rPh>
    <rPh sb="10" eb="11">
      <t>ア</t>
    </rPh>
    <rPh sb="15" eb="17">
      <t>ジョウゲン</t>
    </rPh>
    <rPh sb="17" eb="19">
      <t>ゲツガク</t>
    </rPh>
    <phoneticPr fontId="34"/>
  </si>
  <si>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4"/>
  </si>
  <si>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4"/>
  </si>
  <si>
    <t>Ⅶ　対象人数
（常勤換算数）</t>
    <rPh sb="2" eb="4">
      <t>タイショウ</t>
    </rPh>
    <rPh sb="4" eb="6">
      <t>ニンズウ</t>
    </rPh>
    <rPh sb="8" eb="10">
      <t>ジョウキン</t>
    </rPh>
    <rPh sb="10" eb="12">
      <t>カンサン</t>
    </rPh>
    <rPh sb="12" eb="13">
      <t>スウ</t>
    </rPh>
    <phoneticPr fontId="34"/>
  </si>
  <si>
    <t>令和８年６月１日以降のベースアップ月額水準がⅡ以上（自動判定）</t>
    <rPh sb="0" eb="2">
      <t>レイワ</t>
    </rPh>
    <rPh sb="3" eb="4">
      <t>ネン</t>
    </rPh>
    <rPh sb="5" eb="6">
      <t>ガツ</t>
    </rPh>
    <rPh sb="7" eb="8">
      <t>ニチ</t>
    </rPh>
    <rPh sb="8" eb="10">
      <t>イコウ</t>
    </rPh>
    <rPh sb="17" eb="19">
      <t>ゲツガク</t>
    </rPh>
    <rPh sb="19" eb="21">
      <t>スイジュン</t>
    </rPh>
    <rPh sb="23" eb="25">
      <t>イジョウ</t>
    </rPh>
    <rPh sb="26" eb="28">
      <t>ジドウ</t>
    </rPh>
    <rPh sb="28" eb="30">
      <t>ハンテイ</t>
    </rPh>
    <phoneticPr fontId="34"/>
  </si>
  <si>
    <t>令和７年度の対象職員のベースアップについて、令和７年３月31日時点の賃金水準と比較して2.0％を上回って実施している場合は、令和７年12月から令和８年５月までの間の当該2.0％を上回る部分</t>
    <phoneticPr fontId="34"/>
  </si>
  <si>
    <t>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ます。</t>
    <rPh sb="95" eb="96">
      <t>ホン</t>
    </rPh>
    <rPh sb="96" eb="98">
      <t>ジギョウ</t>
    </rPh>
    <rPh sb="99" eb="102">
      <t>シキュウガク</t>
    </rPh>
    <rPh sb="103" eb="104">
      <t>ア</t>
    </rPh>
    <phoneticPr fontId="34"/>
  </si>
  <si>
    <t>令和８年６月１日時点の令和８年度診療報酬改定による見直し後のベースアップ評価料の届出</t>
    <rPh sb="0" eb="2">
      <t>レイワ</t>
    </rPh>
    <rPh sb="3" eb="4">
      <t>ネン</t>
    </rPh>
    <rPh sb="5" eb="6">
      <t>ガツ</t>
    </rPh>
    <rPh sb="7" eb="8">
      <t>ニチ</t>
    </rPh>
    <rPh sb="8" eb="10">
      <t>ジテン</t>
    </rPh>
    <rPh sb="40" eb="42">
      <t>トドケデ</t>
    </rPh>
    <phoneticPr fontId="34"/>
  </si>
  <si>
    <t>×</t>
  </si>
  <si>
    <t>⑥：令和７年度の対象職員のベースアップが令和７年３月31日時点の賃金水準と比較して2.0％を上回って実施しており、</t>
    <phoneticPr fontId="34"/>
  </si>
  <si>
    <t>⑤：賃金表等や給与規程等の変更に時間を要するため、本事業の給付額を活用して一時金又は特別手当を支給し、</t>
    <rPh sb="37" eb="40">
      <t>イチジキン</t>
    </rPh>
    <phoneticPr fontId="34"/>
  </si>
  <si>
    <t>　　令和８年６月１日から支給した対象職員のベースアップを実施する。</t>
    <rPh sb="16" eb="18">
      <t>タイショウ</t>
    </rPh>
    <phoneticPr fontId="34"/>
  </si>
  <si>
    <t>　　令和７年12月から令和８年５月までの間の当該2.0％を上回る部分に充てる。</t>
    <phoneticPr fontId="34"/>
  </si>
  <si>
    <t>⑧：本事業により賃金改善を行う時点から令和８年５月までの間、賃金項目（業績等に応じて変動するものを除く。）</t>
    <rPh sb="2" eb="3">
      <t>ホン</t>
    </rPh>
    <rPh sb="3" eb="5">
      <t>ジギョウ</t>
    </rPh>
    <rPh sb="8" eb="10">
      <t>チンギン</t>
    </rPh>
    <rPh sb="10" eb="12">
      <t>カイゼン</t>
    </rPh>
    <rPh sb="13" eb="14">
      <t>オコナ</t>
    </rPh>
    <rPh sb="15" eb="17">
      <t>ジテン</t>
    </rPh>
    <rPh sb="19" eb="21">
      <t>レイワ</t>
    </rPh>
    <rPh sb="22" eb="23">
      <t>ネン</t>
    </rPh>
    <rPh sb="24" eb="25">
      <t>ガツ</t>
    </rPh>
    <rPh sb="28" eb="29">
      <t>アイダ</t>
    </rPh>
    <rPh sb="30" eb="32">
      <t>チンギン</t>
    </rPh>
    <rPh sb="32" eb="34">
      <t>コウモク</t>
    </rPh>
    <rPh sb="35" eb="37">
      <t>ギョウセキ</t>
    </rPh>
    <rPh sb="37" eb="38">
      <t>トウ</t>
    </rPh>
    <rPh sb="39" eb="40">
      <t>オウ</t>
    </rPh>
    <rPh sb="42" eb="44">
      <t>ヘンドウ</t>
    </rPh>
    <rPh sb="49" eb="50">
      <t>ノゾ</t>
    </rPh>
    <phoneticPr fontId="34"/>
  </si>
  <si>
    <t>　　の水準を低下させていない。</t>
    <phoneticPr fontId="34"/>
  </si>
  <si>
    <t>⑨：著しく偏った配分は行っていない。</t>
    <rPh sb="2" eb="3">
      <t>イチジル</t>
    </rPh>
    <rPh sb="5" eb="6">
      <t>カタヨ</t>
    </rPh>
    <rPh sb="8" eb="10">
      <t>ハイブン</t>
    </rPh>
    <rPh sb="11" eb="12">
      <t>オコナ</t>
    </rPh>
    <phoneticPr fontId="34"/>
  </si>
  <si>
    <t>⑩：労働基準法、労働災害補償保険法、最低賃金法、労働安全衛生法、雇用保険法その他の労働に関する法令に違反し、</t>
    <phoneticPr fontId="34"/>
  </si>
  <si>
    <t>　　罰金以上の刑に処せられていない。</t>
    <phoneticPr fontId="34"/>
  </si>
  <si>
    <t>⑪：労働保険料の納付が適正に行われている。</t>
    <phoneticPr fontId="34"/>
  </si>
  <si>
    <t>　　令和８年６月１日時点で令和８年度診療報酬改定による見直し後のベースアップ評価料を届け出る。</t>
    <phoneticPr fontId="34"/>
  </si>
  <si>
    <t>令和８年３月１日時点のベースアップ評価料の届出</t>
    <rPh sb="0" eb="2">
      <t>レイワ</t>
    </rPh>
    <rPh sb="3" eb="4">
      <t>ネン</t>
    </rPh>
    <rPh sb="5" eb="6">
      <t>ガツ</t>
    </rPh>
    <rPh sb="7" eb="8">
      <t>ニチ</t>
    </rPh>
    <rPh sb="8" eb="10">
      <t>ジテン</t>
    </rPh>
    <rPh sb="17" eb="19">
      <t>ヒョウカ</t>
    </rPh>
    <rPh sb="19" eb="20">
      <t>リョウ</t>
    </rPh>
    <rPh sb="21" eb="23">
      <t>トドケデ</t>
    </rPh>
    <phoneticPr fontId="34"/>
  </si>
  <si>
    <t>対象職員の賃金改善実績の有無（右欄に○・×を記載）</t>
    <rPh sb="0" eb="2">
      <t>タイショウ</t>
    </rPh>
    <rPh sb="2" eb="4">
      <t>ショクイン</t>
    </rPh>
    <phoneticPr fontId="35"/>
  </si>
  <si>
    <t>②月額または
一時金支給額</t>
    <rPh sb="1" eb="3">
      <t>ゲツガク</t>
    </rPh>
    <rPh sb="7" eb="9">
      <t>イチジ</t>
    </rPh>
    <rPh sb="9" eb="10">
      <t>キン</t>
    </rPh>
    <rPh sb="10" eb="12">
      <t>シキュウ</t>
    </rPh>
    <rPh sb="12" eb="13">
      <t>ガク</t>
    </rPh>
    <phoneticPr fontId="34"/>
  </si>
  <si>
    <t>（職種内訳）○○の賃金改善実績の有無（右欄に○・×を記載）</t>
    <rPh sb="1" eb="3">
      <t>ショクシュ</t>
    </rPh>
    <rPh sb="3" eb="5">
      <t>ウチワケ</t>
    </rPh>
    <phoneticPr fontId="35"/>
  </si>
  <si>
    <t>○賃金改善の内容を以下に記入してください。</t>
    <rPh sb="1" eb="5">
      <t>チンギンカイゼン</t>
    </rPh>
    <rPh sb="6" eb="8">
      <t>ナイヨウ</t>
    </rPh>
    <rPh sb="9" eb="11">
      <t>イカ</t>
    </rPh>
    <rPh sb="12" eb="14">
      <t>キニュウ</t>
    </rPh>
    <phoneticPr fontId="34"/>
  </si>
  <si>
    <t>（１）実施した処遇改善（賃上げ）について</t>
    <rPh sb="3" eb="5">
      <t>ジッシ</t>
    </rPh>
    <rPh sb="7" eb="11">
      <t>ショグウカイゼン</t>
    </rPh>
    <rPh sb="12" eb="14">
      <t>チンア</t>
    </rPh>
    <phoneticPr fontId="34"/>
  </si>
  <si>
    <t>　①賃上げ（ベースアップ分）の実施</t>
    <rPh sb="2" eb="4">
      <t>チンア</t>
    </rPh>
    <rPh sb="12" eb="13">
      <t>ブン</t>
    </rPh>
    <rPh sb="15" eb="17">
      <t>ジッシ</t>
    </rPh>
    <phoneticPr fontId="34"/>
  </si>
  <si>
    <t>　　ア．対象人数</t>
    <rPh sb="4" eb="8">
      <t>タイショウニンズウ</t>
    </rPh>
    <phoneticPr fontId="34"/>
  </si>
  <si>
    <t>人（常勤換算数）</t>
    <rPh sb="0" eb="1">
      <t>ニン</t>
    </rPh>
    <rPh sb="2" eb="6">
      <t>ジョウキンカンサン</t>
    </rPh>
    <rPh sb="6" eb="7">
      <t>スウ</t>
    </rPh>
    <phoneticPr fontId="34"/>
  </si>
  <si>
    <t>　　イ．賃上げ額</t>
    <rPh sb="4" eb="6">
      <t>チンア</t>
    </rPh>
    <rPh sb="7" eb="8">
      <t>ガク</t>
    </rPh>
    <phoneticPr fontId="34"/>
  </si>
  <si>
    <t>円／人</t>
    <rPh sb="0" eb="1">
      <t>エン</t>
    </rPh>
    <rPh sb="2" eb="3">
      <t>ニン</t>
    </rPh>
    <phoneticPr fontId="34"/>
  </si>
  <si>
    <t>　　ウ．実施月数</t>
    <rPh sb="4" eb="6">
      <t>ジッシ</t>
    </rPh>
    <rPh sb="6" eb="8">
      <t>ゲッスウ</t>
    </rPh>
    <phoneticPr fontId="34"/>
  </si>
  <si>
    <t>ヶ月</t>
    <rPh sb="1" eb="2">
      <t>ゲツ</t>
    </rPh>
    <phoneticPr fontId="34"/>
  </si>
  <si>
    <t>　　エ．R8.6.1以降のﾍﾞｰｽｱｯﾌﾟ月額水準</t>
    <rPh sb="10" eb="12">
      <t>イコウ</t>
    </rPh>
    <rPh sb="21" eb="23">
      <t>ゲツガク</t>
    </rPh>
    <rPh sb="23" eb="25">
      <t>スイジュン</t>
    </rPh>
    <phoneticPr fontId="34"/>
  </si>
  <si>
    <t>　②特別手当の支給</t>
    <rPh sb="2" eb="4">
      <t>トクベツ</t>
    </rPh>
    <rPh sb="4" eb="6">
      <t>テアテ</t>
    </rPh>
    <rPh sb="7" eb="9">
      <t>シキュウ</t>
    </rPh>
    <phoneticPr fontId="34"/>
  </si>
  <si>
    <t>　　イ．月額</t>
    <rPh sb="4" eb="6">
      <t>ゲツガク</t>
    </rPh>
    <phoneticPr fontId="34"/>
  </si>
  <si>
    <t>　　ウ．実施月数</t>
    <rPh sb="4" eb="6">
      <t>ジッシ</t>
    </rPh>
    <rPh sb="6" eb="8">
      <t>ツキスウ</t>
    </rPh>
    <phoneticPr fontId="34"/>
  </si>
  <si>
    <t>　　エ．R8.6.1以降のﾍﾞｰｽｱｯﾌﾟ月額水準</t>
    <phoneticPr fontId="34"/>
  </si>
  <si>
    <t>　③一時金の支給</t>
    <rPh sb="2" eb="5">
      <t>イチジキン</t>
    </rPh>
    <rPh sb="6" eb="8">
      <t>シキュウ</t>
    </rPh>
    <phoneticPr fontId="34"/>
  </si>
  <si>
    <t>　　ア．対象人数</t>
    <rPh sb="4" eb="8">
      <t>タイショウニンズ</t>
    </rPh>
    <phoneticPr fontId="34"/>
  </si>
  <si>
    <t>人（常勤換算数）</t>
    <rPh sb="0" eb="1">
      <t>ニン</t>
    </rPh>
    <rPh sb="2" eb="7">
      <t>ジョウキンカンサンスウ</t>
    </rPh>
    <phoneticPr fontId="34"/>
  </si>
  <si>
    <t>　　イ．一時金支給額</t>
    <rPh sb="4" eb="10">
      <t>イチジキンシキュウガク</t>
    </rPh>
    <phoneticPr fontId="34"/>
  </si>
  <si>
    <t>　　ウ．実施月数</t>
    <rPh sb="4" eb="8">
      <t>ジッシツキスウ</t>
    </rPh>
    <phoneticPr fontId="34"/>
  </si>
  <si>
    <t>（２）賃上げ水準の確認について（対R7.3.31時点の賃金水準）</t>
    <rPh sb="3" eb="5">
      <t>チンア</t>
    </rPh>
    <rPh sb="6" eb="8">
      <t>スイジュン</t>
    </rPh>
    <rPh sb="9" eb="11">
      <t>カクニン</t>
    </rPh>
    <rPh sb="16" eb="17">
      <t>タイ</t>
    </rPh>
    <rPh sb="24" eb="26">
      <t>ジテン</t>
    </rPh>
    <rPh sb="27" eb="31">
      <t>チンギンスイジュン</t>
    </rPh>
    <phoneticPr fontId="34"/>
  </si>
  <si>
    <t>　①R7.3.31時点の賃金水準</t>
    <rPh sb="9" eb="11">
      <t>ジテン</t>
    </rPh>
    <rPh sb="12" eb="16">
      <t>チンギンスイジュン</t>
    </rPh>
    <phoneticPr fontId="34"/>
  </si>
  <si>
    <t>円／人・月</t>
    <rPh sb="0" eb="1">
      <t>エン</t>
    </rPh>
    <rPh sb="2" eb="3">
      <t>ニン</t>
    </rPh>
    <rPh sb="4" eb="5">
      <t>ツキ</t>
    </rPh>
    <phoneticPr fontId="34"/>
  </si>
  <si>
    <t>　②R7年度中の賃金改善額</t>
    <rPh sb="4" eb="6">
      <t>ネンド</t>
    </rPh>
    <rPh sb="6" eb="7">
      <t>チュウ</t>
    </rPh>
    <rPh sb="8" eb="13">
      <t>チンギンカイゼンガク</t>
    </rPh>
    <phoneticPr fontId="34"/>
  </si>
  <si>
    <t>＋</t>
    <phoneticPr fontId="34"/>
  </si>
  <si>
    <t>円／月</t>
    <rPh sb="0" eb="1">
      <t>エン</t>
    </rPh>
    <rPh sb="2" eb="3">
      <t>ツキ</t>
    </rPh>
    <phoneticPr fontId="34"/>
  </si>
  <si>
    <t>賃金改善割合</t>
    <rPh sb="0" eb="6">
      <t>チンギンカイゼンワリアイ</t>
    </rPh>
    <phoneticPr fontId="34"/>
  </si>
  <si>
    <t>%</t>
    <phoneticPr fontId="34"/>
  </si>
  <si>
    <t>　③本支援事業を充当する月額</t>
    <rPh sb="2" eb="7">
      <t>ホンシエンジギョウ</t>
    </rPh>
    <rPh sb="8" eb="10">
      <t>ジュウトウ</t>
    </rPh>
    <rPh sb="12" eb="14">
      <t>ゲツガク</t>
    </rPh>
    <phoneticPr fontId="34"/>
  </si>
  <si>
    <t>円</t>
    <rPh sb="0" eb="1">
      <t>エン</t>
    </rPh>
    <phoneticPr fontId="34"/>
  </si>
  <si>
    <t>充当可能額</t>
    <rPh sb="0" eb="2">
      <t>ジュウトウ</t>
    </rPh>
    <rPh sb="2" eb="5">
      <t>カノウガク</t>
    </rPh>
    <phoneticPr fontId="34"/>
  </si>
  <si>
    <t>　④本事業の支援額を充てる期間</t>
    <rPh sb="2" eb="3">
      <t>ホン</t>
    </rPh>
    <rPh sb="3" eb="5">
      <t>ジギョウ</t>
    </rPh>
    <rPh sb="6" eb="8">
      <t>シエン</t>
    </rPh>
    <rPh sb="8" eb="9">
      <t>ガク</t>
    </rPh>
    <rPh sb="10" eb="11">
      <t>ア</t>
    </rPh>
    <rPh sb="13" eb="15">
      <t>キカン</t>
    </rPh>
    <phoneticPr fontId="34"/>
  </si>
  <si>
    <t>ヶ月分</t>
    <rPh sb="1" eb="2">
      <t>ゲツ</t>
    </rPh>
    <rPh sb="2" eb="3">
      <t>ブン</t>
    </rPh>
    <phoneticPr fontId="34"/>
  </si>
  <si>
    <t>1人当たりの平均額</t>
    <rPh sb="1" eb="3">
      <t>ニンア</t>
    </rPh>
    <rPh sb="6" eb="9">
      <t>ヘイキンガク</t>
    </rPh>
    <phoneticPr fontId="34"/>
  </si>
  <si>
    <t>　⑤対象人数</t>
    <rPh sb="2" eb="4">
      <t>タイショウ</t>
    </rPh>
    <rPh sb="4" eb="6">
      <t>ニンズウ</t>
    </rPh>
    <phoneticPr fontId="34"/>
  </si>
  <si>
    <t>人（常勤換算数）</t>
    <rPh sb="0" eb="1">
      <t>ニン</t>
    </rPh>
    <rPh sb="2" eb="4">
      <t>ジョウキン</t>
    </rPh>
    <rPh sb="4" eb="7">
      <t>カンサンスウ</t>
    </rPh>
    <phoneticPr fontId="34"/>
  </si>
  <si>
    <t>賃金改善の総額</t>
    <rPh sb="0" eb="4">
      <t>チンギンカイゼン</t>
    </rPh>
    <rPh sb="5" eb="7">
      <t>ソウガク</t>
    </rPh>
    <phoneticPr fontId="34"/>
  </si>
  <si>
    <t>　⑥R8.6.1以降のﾍﾞｰｽｱｯﾌﾟ月額水準</t>
    <phoneticPr fontId="34"/>
  </si>
  <si>
    <t>判定</t>
    <rPh sb="0" eb="2">
      <t>ハンテイ</t>
    </rPh>
    <phoneticPr fontId="34"/>
  </si>
  <si>
    <t>（３）（１）の職種内訳</t>
    <rPh sb="7" eb="9">
      <t>ショクシュ</t>
    </rPh>
    <rPh sb="9" eb="11">
      <t>ウチワケ</t>
    </rPh>
    <phoneticPr fontId="34"/>
  </si>
  <si>
    <t>　職種：○○</t>
    <rPh sb="1" eb="3">
      <t>ショクシュ</t>
    </rPh>
    <phoneticPr fontId="34"/>
  </si>
  <si>
    <t>（４）（３）の賃上げ水準の確認について（対R7.3.31時点の賃金水準）</t>
    <rPh sb="7" eb="9">
      <t>チンア</t>
    </rPh>
    <rPh sb="10" eb="12">
      <t>スイジュン</t>
    </rPh>
    <rPh sb="13" eb="15">
      <t>カクニン</t>
    </rPh>
    <rPh sb="20" eb="21">
      <t>タイ</t>
    </rPh>
    <rPh sb="28" eb="30">
      <t>ジテン</t>
    </rPh>
    <rPh sb="31" eb="35">
      <t>チンギンスイジュン</t>
    </rPh>
    <phoneticPr fontId="34"/>
  </si>
  <si>
    <t>医療機関等の名称　（フリガナ）</t>
    <rPh sb="0" eb="2">
      <t>イリョウ</t>
    </rPh>
    <rPh sb="2" eb="4">
      <t>キカン</t>
    </rPh>
    <rPh sb="4" eb="5">
      <t>トウ</t>
    </rPh>
    <rPh sb="6" eb="8">
      <t>メイショウ</t>
    </rPh>
    <phoneticPr fontId="35"/>
  </si>
  <si>
    <t>法人名　（フリガナ）
※個人事業者は記入不要</t>
    <rPh sb="0" eb="2">
      <t>ホウジン</t>
    </rPh>
    <rPh sb="2" eb="3">
      <t>メイ</t>
    </rPh>
    <rPh sb="12" eb="17">
      <t>コジンジギョウシャ</t>
    </rPh>
    <rPh sb="18" eb="22">
      <t>キニュウフヨウ</t>
    </rPh>
    <phoneticPr fontId="35"/>
  </si>
  <si>
    <t>代表者　職・氏名</t>
    <rPh sb="0" eb="3">
      <t>ダイヒョウシャ</t>
    </rPh>
    <rPh sb="4" eb="5">
      <t>ショク</t>
    </rPh>
    <rPh sb="6" eb="8">
      <t>シメイ</t>
    </rPh>
    <phoneticPr fontId="35"/>
  </si>
  <si>
    <t>〒</t>
    <phoneticPr fontId="34"/>
  </si>
  <si>
    <t>住所</t>
    <rPh sb="0" eb="2">
      <t>ジュウショ</t>
    </rPh>
    <phoneticPr fontId="34"/>
  </si>
  <si>
    <t>＜事務担当者＞</t>
    <rPh sb="1" eb="6">
      <t>ジムタントウシャ</t>
    </rPh>
    <phoneticPr fontId="34"/>
  </si>
  <si>
    <t>部署</t>
    <rPh sb="0" eb="2">
      <t>ブショ</t>
    </rPh>
    <phoneticPr fontId="35"/>
  </si>
  <si>
    <t>電話番号</t>
    <rPh sb="0" eb="4">
      <t>デンワバンゴウ</t>
    </rPh>
    <phoneticPr fontId="35"/>
  </si>
  <si>
    <t>FAX</t>
    <phoneticPr fontId="35"/>
  </si>
  <si>
    <t>メールアドレス</t>
    <phoneticPr fontId="35"/>
  </si>
  <si>
    <t>診療所等賃上げ支援事業</t>
    <rPh sb="0" eb="4">
      <t>シンリョウショトウ</t>
    </rPh>
    <rPh sb="4" eb="6">
      <t>チンア</t>
    </rPh>
    <rPh sb="7" eb="11">
      <t>シエンジギョウ</t>
    </rPh>
    <phoneticPr fontId="34"/>
  </si>
  <si>
    <t>単価</t>
    <rPh sb="0" eb="2">
      <t>タンカ</t>
    </rPh>
    <phoneticPr fontId="35"/>
  </si>
  <si>
    <t>申請の有無
（※１）</t>
    <rPh sb="0" eb="2">
      <t>シンセイ</t>
    </rPh>
    <rPh sb="3" eb="5">
      <t>ウム</t>
    </rPh>
    <phoneticPr fontId="35"/>
  </si>
  <si>
    <t>申請額（円）</t>
    <rPh sb="0" eb="3">
      <t>シンセイガク</t>
    </rPh>
    <rPh sb="4" eb="5">
      <t>エン</t>
    </rPh>
    <phoneticPr fontId="35"/>
  </si>
  <si>
    <t>（※１）　診療所等賃上げ支援金の支給を申請する場合は○を記入し、申請額を記入してください。</t>
    <rPh sb="5" eb="8">
      <t>シンリョウショ</t>
    </rPh>
    <rPh sb="8" eb="9">
      <t>トウ</t>
    </rPh>
    <rPh sb="9" eb="11">
      <t>チンア</t>
    </rPh>
    <rPh sb="12" eb="14">
      <t>シエン</t>
    </rPh>
    <rPh sb="14" eb="15">
      <t>キン</t>
    </rPh>
    <rPh sb="16" eb="18">
      <t>シキュウ</t>
    </rPh>
    <rPh sb="19" eb="21">
      <t>シンセイ</t>
    </rPh>
    <rPh sb="23" eb="25">
      <t>バアイ</t>
    </rPh>
    <rPh sb="28" eb="30">
      <t>キニュウ</t>
    </rPh>
    <rPh sb="32" eb="34">
      <t>シンセイ</t>
    </rPh>
    <rPh sb="34" eb="35">
      <t>ガク</t>
    </rPh>
    <rPh sb="36" eb="38">
      <t>キニュウ</t>
    </rPh>
    <phoneticPr fontId="34"/>
  </si>
  <si>
    <t>○○銀行</t>
    <rPh sb="2" eb="4">
      <t>ギンコウ</t>
    </rPh>
    <phoneticPr fontId="34"/>
  </si>
  <si>
    <t>○○支店</t>
    <rPh sb="2" eb="4">
      <t>シテン</t>
    </rPh>
    <phoneticPr fontId="34"/>
  </si>
  <si>
    <t>金融機関コード（４桁）</t>
    <rPh sb="0" eb="2">
      <t>キンユウ</t>
    </rPh>
    <rPh sb="2" eb="4">
      <t>キカン</t>
    </rPh>
    <rPh sb="9" eb="10">
      <t>ケタ</t>
    </rPh>
    <phoneticPr fontId="35"/>
  </si>
  <si>
    <t>0000</t>
    <phoneticPr fontId="34"/>
  </si>
  <si>
    <t>支店コード（３桁）</t>
    <rPh sb="0" eb="2">
      <t>シテン</t>
    </rPh>
    <rPh sb="7" eb="8">
      <t>ケタ</t>
    </rPh>
    <phoneticPr fontId="35"/>
  </si>
  <si>
    <t>000</t>
    <phoneticPr fontId="34"/>
  </si>
  <si>
    <t>口座種別</t>
    <rPh sb="0" eb="4">
      <t>コウザシュベツ</t>
    </rPh>
    <phoneticPr fontId="35"/>
  </si>
  <si>
    <t>口座番号（７桁）</t>
    <rPh sb="0" eb="4">
      <t>コウザバンゴウ</t>
    </rPh>
    <rPh sb="6" eb="7">
      <t>ケタ</t>
    </rPh>
    <phoneticPr fontId="35"/>
  </si>
  <si>
    <t>0</t>
    <phoneticPr fontId="34"/>
  </si>
  <si>
    <t>口座名義人
※カタカナで記載</t>
    <rPh sb="0" eb="5">
      <t>コウザメイギニン</t>
    </rPh>
    <rPh sb="12" eb="14">
      <t>キサイ</t>
    </rPh>
    <phoneticPr fontId="35"/>
  </si>
  <si>
    <t>イリヨウホウジンフクイ</t>
    <phoneticPr fontId="34"/>
  </si>
  <si>
    <t>（１）　本申請書の記載内容に虚偽がないこと及び記載内容を証明する書類等を適切に保管していることを誓約します。</t>
    <phoneticPr fontId="34"/>
  </si>
  <si>
    <t>（２）　健康保険法上の保険医療機関コードが発行されており、令和７年４月１日から本事業の申請時点までに診療報酬請求の実績を有します。</t>
    <phoneticPr fontId="34"/>
  </si>
  <si>
    <t>（３）　各事業に定めのある支給要件を満たしていることを誓約します。</t>
    <phoneticPr fontId="34"/>
  </si>
  <si>
    <t>（４）　本給付金等に関する報告や調査について、厚生労働省又は都道府県から求められた場合には、これに応じます。</t>
    <phoneticPr fontId="34"/>
  </si>
  <si>
    <t>イリョウホウジンフクイ</t>
    <phoneticPr fontId="34"/>
  </si>
  <si>
    <t>医療法人福井</t>
    <rPh sb="0" eb="4">
      <t>イリョウホウジン</t>
    </rPh>
    <rPh sb="4" eb="6">
      <t>フクイ</t>
    </rPh>
    <phoneticPr fontId="34"/>
  </si>
  <si>
    <t>理事長　　福井　太郎</t>
    <rPh sb="0" eb="3">
      <t>リジチョウ</t>
    </rPh>
    <rPh sb="5" eb="7">
      <t>フクイ</t>
    </rPh>
    <rPh sb="8" eb="10">
      <t>タロウ</t>
    </rPh>
    <phoneticPr fontId="34"/>
  </si>
  <si>
    <t>910-8580</t>
    <phoneticPr fontId="34"/>
  </si>
  <si>
    <t>福井県福井市大手３丁目１７－１</t>
    <rPh sb="0" eb="6">
      <t>フクイケンフクイシ</t>
    </rPh>
    <rPh sb="6" eb="8">
      <t>オオテ</t>
    </rPh>
    <rPh sb="9" eb="11">
      <t>チョウメ</t>
    </rPh>
    <phoneticPr fontId="34"/>
  </si>
  <si>
    <t>総務部</t>
    <rPh sb="0" eb="3">
      <t>ソウムブ</t>
    </rPh>
    <phoneticPr fontId="34"/>
  </si>
  <si>
    <t>福井　次郎</t>
    <rPh sb="0" eb="2">
      <t>フクイ</t>
    </rPh>
    <rPh sb="3" eb="5">
      <t>ジロウ</t>
    </rPh>
    <phoneticPr fontId="34"/>
  </si>
  <si>
    <t>0000-00-0000</t>
    <phoneticPr fontId="34"/>
  </si>
  <si>
    <t>ｘｘｘｘｘ＠yy.co.jp</t>
    <phoneticPr fontId="34"/>
  </si>
  <si>
    <t>※　振込先の通帳の写し（「金融機関名」「口座番号」「口座名義人」等が読み取れるもの（通帳の表紙裏側のコピーなど））を添付してください。</t>
    <rPh sb="2" eb="5">
      <t>フリコミサキ</t>
    </rPh>
    <rPh sb="6" eb="8">
      <t>ツウチョウ</t>
    </rPh>
    <rPh sb="9" eb="10">
      <t>ウツ</t>
    </rPh>
    <rPh sb="13" eb="18">
      <t>キンユウキカンメイ</t>
    </rPh>
    <rPh sb="20" eb="24">
      <t>コウザバンゴウ</t>
    </rPh>
    <rPh sb="26" eb="31">
      <t>コウザメイギニン</t>
    </rPh>
    <rPh sb="32" eb="33">
      <t>ナド</t>
    </rPh>
    <rPh sb="34" eb="35">
      <t>ヨ</t>
    </rPh>
    <rPh sb="36" eb="37">
      <t>ト</t>
    </rPh>
    <rPh sb="42" eb="44">
      <t>ツウチョウ</t>
    </rPh>
    <rPh sb="45" eb="49">
      <t>ヒョウシウラガワ</t>
    </rPh>
    <rPh sb="58" eb="60">
      <t>テンプ</t>
    </rPh>
    <phoneticPr fontId="35"/>
  </si>
  <si>
    <r>
      <rPr>
        <sz val="10"/>
        <color theme="0"/>
        <rFont val="ＭＳ ゴシック"/>
        <family val="3"/>
        <charset val="128"/>
      </rPr>
      <t>（※１）</t>
    </r>
    <r>
      <rPr>
        <sz val="10"/>
        <rFont val="ＭＳ ゴシック"/>
        <family val="3"/>
        <charset val="128"/>
      </rPr>
      <t>　診療所等賃上げ支援金の支給を申請しない場合は空欄とし、申請額も空欄としてください。</t>
    </r>
    <rPh sb="5" eb="9">
      <t>シンリョウジョトウ</t>
    </rPh>
    <rPh sb="9" eb="11">
      <t>チンア</t>
    </rPh>
    <rPh sb="12" eb="15">
      <t>シエンキン</t>
    </rPh>
    <rPh sb="16" eb="18">
      <t>シキュウ</t>
    </rPh>
    <rPh sb="19" eb="21">
      <t>シンセイ</t>
    </rPh>
    <rPh sb="24" eb="26">
      <t>バアイ</t>
    </rPh>
    <rPh sb="27" eb="29">
      <t>クウラン</t>
    </rPh>
    <rPh sb="32" eb="35">
      <t>シンセイガク</t>
    </rPh>
    <rPh sb="36" eb="38">
      <t>クウラン</t>
    </rPh>
    <phoneticPr fontId="34"/>
  </si>
  <si>
    <t>普通</t>
    <rPh sb="0" eb="2">
      <t>フツウ</t>
    </rPh>
    <phoneticPr fontId="34"/>
  </si>
  <si>
    <t>（様式第１号（無床診療所））</t>
    <rPh sb="1" eb="3">
      <t>ヨウシキ</t>
    </rPh>
    <rPh sb="3" eb="4">
      <t>ダイ</t>
    </rPh>
    <rPh sb="5" eb="6">
      <t>ゴウ</t>
    </rPh>
    <rPh sb="7" eb="9">
      <t>ムショウ</t>
    </rPh>
    <rPh sb="9" eb="12">
      <t>シンリョウショ</t>
    </rPh>
    <phoneticPr fontId="34"/>
  </si>
  <si>
    <t>理事長　福井　太郎</t>
    <rPh sb="0" eb="3">
      <t>リジチョウ</t>
    </rPh>
    <rPh sb="4" eb="6">
      <t>フクイ</t>
    </rPh>
    <rPh sb="7" eb="9">
      <t>タロウ</t>
    </rPh>
    <phoneticPr fontId="34"/>
  </si>
  <si>
    <t>①：令和８年３月１日時点において、以下に掲げる診療報酬のいずれかを届け出ている。</t>
    <rPh sb="2" eb="4">
      <t>レイワ</t>
    </rPh>
    <rPh sb="5" eb="6">
      <t>ネン</t>
    </rPh>
    <rPh sb="7" eb="8">
      <t>ガツ</t>
    </rPh>
    <rPh sb="9" eb="10">
      <t>ニチ</t>
    </rPh>
    <rPh sb="10" eb="12">
      <t>ジテン</t>
    </rPh>
    <rPh sb="17" eb="19">
      <t>イカ</t>
    </rPh>
    <rPh sb="20" eb="21">
      <t>カカ</t>
    </rPh>
    <rPh sb="23" eb="25">
      <t>シンリョウ</t>
    </rPh>
    <rPh sb="25" eb="27">
      <t>ホウシュウ</t>
    </rPh>
    <rPh sb="33" eb="34">
      <t>トド</t>
    </rPh>
    <rPh sb="35" eb="36">
      <t>デ</t>
    </rPh>
    <phoneticPr fontId="35"/>
  </si>
  <si>
    <t>医師</t>
    <rPh sb="0" eb="2">
      <t>イシ</t>
    </rPh>
    <phoneticPr fontId="35"/>
  </si>
  <si>
    <t>歯科医師</t>
    <rPh sb="0" eb="2">
      <t>シカ</t>
    </rPh>
    <rPh sb="2" eb="4">
      <t>イシ</t>
    </rPh>
    <phoneticPr fontId="35"/>
  </si>
  <si>
    <t>その他医療に従事しない、専ら事務作業（医師事務作業補助者、看護補助者等が医療を専門とする職員の補助として行う事務作業を除く）を行う職員</t>
    <phoneticPr fontId="35"/>
  </si>
  <si>
    <t>（様式第２号（無床診療所））</t>
    <rPh sb="3" eb="4">
      <t>ダイ</t>
    </rPh>
    <rPh sb="5" eb="6">
      <t>ゴウ</t>
    </rPh>
    <rPh sb="7" eb="9">
      <t>ムショウ</t>
    </rPh>
    <rPh sb="9" eb="12">
      <t>シンリョウジョ</t>
    </rPh>
    <phoneticPr fontId="35"/>
  </si>
  <si>
    <t>（５）　本給付金等の給付後、各事業に定めのある返還事由に該当した場合は各事業に係る給付金を返還します。</t>
    <phoneticPr fontId="34"/>
  </si>
  <si>
    <t>賃上げ支援事業　内容確認書（無床診療所（医科・歯科））</t>
    <rPh sb="0" eb="2">
      <t>チンア</t>
    </rPh>
    <rPh sb="3" eb="5">
      <t>シエン</t>
    </rPh>
    <rPh sb="5" eb="7">
      <t>ジギョウ</t>
    </rPh>
    <rPh sb="8" eb="13">
      <t>ナイヨウカクニンショ</t>
    </rPh>
    <rPh sb="14" eb="16">
      <t>ムショウ</t>
    </rPh>
    <rPh sb="16" eb="19">
      <t>シンリョウショ</t>
    </rPh>
    <rPh sb="20" eb="22">
      <t>イカ</t>
    </rPh>
    <rPh sb="23" eb="25">
      <t>シカ</t>
    </rPh>
    <phoneticPr fontId="35"/>
  </si>
  <si>
    <t>　診療所等賃上げ支援事業について、次のとおり提出します。</t>
    <rPh sb="22" eb="24">
      <t>テイシュツ</t>
    </rPh>
    <rPh sb="27" eb="28">
      <t>ツギシンセイ</t>
    </rPh>
    <phoneticPr fontId="35"/>
  </si>
  <si>
    <t>賃上げ支援事業　実績報告書</t>
    <rPh sb="0" eb="2">
      <t>チンア</t>
    </rPh>
    <rPh sb="3" eb="7">
      <t>シエンジギョウ</t>
    </rPh>
    <rPh sb="8" eb="10">
      <t>ジッセキ</t>
    </rPh>
    <rPh sb="10" eb="13">
      <t>ホウコクショ</t>
    </rPh>
    <phoneticPr fontId="34"/>
  </si>
  <si>
    <t>福井県知事　様</t>
    <rPh sb="0" eb="3">
      <t>フクイケン</t>
    </rPh>
    <rPh sb="3" eb="5">
      <t>チジ</t>
    </rPh>
    <rPh sb="6" eb="7">
      <t>サマ</t>
    </rPh>
    <phoneticPr fontId="16"/>
  </si>
  <si>
    <t>福井県知事　様</t>
    <rPh sb="0" eb="3">
      <t>フクイケン</t>
    </rPh>
    <rPh sb="3" eb="5">
      <t>チジ</t>
    </rPh>
    <rPh sb="6" eb="7">
      <t>サマ</t>
    </rPh>
    <phoneticPr fontId="35"/>
  </si>
  <si>
    <t>✓</t>
    <phoneticPr fontId="34"/>
  </si>
  <si>
    <t>✓</t>
  </si>
  <si>
    <t>　　※医師または歯科医師である院長と、医療に従事しない専ら事務作業を行う職員のみの診療所等、</t>
    <rPh sb="3" eb="5">
      <t>イシ</t>
    </rPh>
    <rPh sb="8" eb="12">
      <t>シカイシ</t>
    </rPh>
    <rPh sb="15" eb="17">
      <t>インチョウ</t>
    </rPh>
    <rPh sb="19" eb="21">
      <t>イリョウ</t>
    </rPh>
    <rPh sb="22" eb="24">
      <t>ジュウジ</t>
    </rPh>
    <rPh sb="27" eb="28">
      <t>モッパ</t>
    </rPh>
    <rPh sb="29" eb="33">
      <t>ジムサギョウ</t>
    </rPh>
    <rPh sb="34" eb="35">
      <t>オコナ</t>
    </rPh>
    <rPh sb="36" eb="38">
      <t>ショクイン</t>
    </rPh>
    <rPh sb="41" eb="44">
      <t>シンリョウショ</t>
    </rPh>
    <rPh sb="44" eb="45">
      <t>トウ</t>
    </rPh>
    <phoneticPr fontId="34"/>
  </si>
  <si>
    <t>　　　現在の制度上、ベースアップ評価料を届け出ることができない場合を指す</t>
    <rPh sb="3" eb="5">
      <t>ゲンザイ</t>
    </rPh>
    <rPh sb="6" eb="9">
      <t>セイドジョウ</t>
    </rPh>
    <rPh sb="16" eb="19">
      <t>ヒョウカリョウ</t>
    </rPh>
    <rPh sb="20" eb="21">
      <t>トド</t>
    </rPh>
    <rPh sb="22" eb="23">
      <t>デ</t>
    </rPh>
    <rPh sb="31" eb="33">
      <t>バアイ</t>
    </rPh>
    <rPh sb="34" eb="35">
      <t>サ</t>
    </rPh>
    <phoneticPr fontId="34"/>
  </si>
  <si>
    <r>
      <t>②：令和８年３月１日時点において、①に掲げる診療報酬の対象外</t>
    </r>
    <r>
      <rPr>
        <sz val="12"/>
        <color rgb="FFFF0000"/>
        <rFont val="ＭＳ ゴシック"/>
        <family val="3"/>
        <charset val="128"/>
      </rPr>
      <t>（※）</t>
    </r>
    <r>
      <rPr>
        <sz val="12"/>
        <color theme="1"/>
        <rFont val="ＭＳ ゴシック"/>
        <family val="3"/>
        <charset val="128"/>
      </rPr>
      <t>だが、</t>
    </r>
    <rPh sb="2" eb="4">
      <t>レイワ</t>
    </rPh>
    <rPh sb="5" eb="6">
      <t>ネン</t>
    </rPh>
    <rPh sb="7" eb="8">
      <t>ガツ</t>
    </rPh>
    <rPh sb="9" eb="10">
      <t>ニチ</t>
    </rPh>
    <rPh sb="10" eb="12">
      <t>ジテン</t>
    </rPh>
    <rPh sb="19" eb="20">
      <t>カカ</t>
    </rPh>
    <rPh sb="22" eb="24">
      <t>シンリョウ</t>
    </rPh>
    <rPh sb="24" eb="26">
      <t>ホウシュウ</t>
    </rPh>
    <rPh sb="27" eb="30">
      <t>タイショウガイ</t>
    </rPh>
    <phoneticPr fontId="35"/>
  </si>
  <si>
    <r>
      <t>③：②に該当する場合の</t>
    </r>
    <r>
      <rPr>
        <sz val="12"/>
        <color rgb="FFFF0000"/>
        <rFont val="ＭＳ ゴシック"/>
        <family val="3"/>
        <charset val="128"/>
      </rPr>
      <t>ベースアップ対象職員の内訳</t>
    </r>
    <r>
      <rPr>
        <sz val="12"/>
        <color theme="1"/>
        <rFont val="ＭＳ ゴシック"/>
        <family val="3"/>
        <charset val="128"/>
      </rPr>
      <t>は以下のとおり。</t>
    </r>
    <rPh sb="4" eb="6">
      <t>ガイトウ</t>
    </rPh>
    <rPh sb="8" eb="10">
      <t>バアイ</t>
    </rPh>
    <rPh sb="17" eb="21">
      <t>タイショウショクイン</t>
    </rPh>
    <rPh sb="22" eb="24">
      <t>ウチワケ</t>
    </rPh>
    <rPh sb="25" eb="27">
      <t>イカ</t>
    </rPh>
    <phoneticPr fontId="34"/>
  </si>
  <si>
    <t>支給申請書　（訪問看護ステーション）</t>
    <rPh sb="0" eb="2">
      <t>シキュウ</t>
    </rPh>
    <rPh sb="2" eb="5">
      <t>シンセイショ</t>
    </rPh>
    <rPh sb="7" eb="11">
      <t>ホウモンカンゴ</t>
    </rPh>
    <phoneticPr fontId="16"/>
  </si>
  <si>
    <t>ホウモンカンゴステーションフクイ</t>
    <phoneticPr fontId="34"/>
  </si>
  <si>
    <t>訪問看護ステーションふくい</t>
    <rPh sb="0" eb="4">
      <t>ホウモンカンゴ</t>
    </rPh>
    <phoneticPr fontId="34"/>
  </si>
  <si>
    <t>法人の所在地</t>
    <rPh sb="0" eb="2">
      <t>ホウジン</t>
    </rPh>
    <rPh sb="3" eb="6">
      <t>ショザイチ</t>
    </rPh>
    <phoneticPr fontId="35"/>
  </si>
  <si>
    <t>１施設につき228,000円</t>
    <rPh sb="1" eb="3">
      <t>シセツ</t>
    </rPh>
    <rPh sb="13" eb="14">
      <t>エン</t>
    </rPh>
    <phoneticPr fontId="34"/>
  </si>
  <si>
    <t>訪問看護ステーションの名称</t>
    <rPh sb="0" eb="4">
      <t>ホウモンカンゴ</t>
    </rPh>
    <rPh sb="11" eb="13">
      <t>メイショウ</t>
    </rPh>
    <phoneticPr fontId="35"/>
  </si>
  <si>
    <t>訪問看護ステーション福井</t>
    <rPh sb="0" eb="4">
      <t>ホウモンカンゴ</t>
    </rPh>
    <rPh sb="10" eb="12">
      <t>フクイ</t>
    </rPh>
    <phoneticPr fontId="34"/>
  </si>
  <si>
    <t>（別紙様式２）（訪問看護ステーション）</t>
    <rPh sb="1" eb="3">
      <t>ベッシ</t>
    </rPh>
    <rPh sb="3" eb="5">
      <t>ヨウシキ</t>
    </rPh>
    <rPh sb="8" eb="10">
      <t>ホウモン</t>
    </rPh>
    <rPh sb="10" eb="12">
      <t>カンゴ</t>
    </rPh>
    <phoneticPr fontId="35"/>
  </si>
  <si>
    <t>賃上げ支援事業　実績報告書
（賃金改善報告書）</t>
    <rPh sb="0" eb="2">
      <t>チンア</t>
    </rPh>
    <rPh sb="3" eb="5">
      <t>シエン</t>
    </rPh>
    <rPh sb="5" eb="7">
      <t>ジギョウ</t>
    </rPh>
    <rPh sb="8" eb="10">
      <t>ジッセキ</t>
    </rPh>
    <rPh sb="10" eb="13">
      <t>ホウコクショ</t>
    </rPh>
    <rPh sb="15" eb="17">
      <t>チンギン</t>
    </rPh>
    <rPh sb="17" eb="19">
      <t>カイゼン</t>
    </rPh>
    <rPh sb="19" eb="22">
      <t>ホウコクショ</t>
    </rPh>
    <phoneticPr fontId="35"/>
  </si>
  <si>
    <t>訪問看護ステーションの名称：</t>
    <rPh sb="0" eb="2">
      <t>ホウモン</t>
    </rPh>
    <rPh sb="2" eb="4">
      <t>カンゴ</t>
    </rPh>
    <rPh sb="11" eb="13">
      <t>メイショウ</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</si>
</sst>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yyyy&quot;年&quot;m&quot;月&quot;d&quot;日&quot;;@"/>
    <numFmt numFmtId="177" formatCode="[$]ggge&quot;年&quot;m&quot;月&quot;d&quot;日&quot;;@" x16r2:formatCode16="[$-ja-JP-x-gannen]ggge&quot;年&quot;m&quot;月&quot;d&quot;日&quot;;@"/>
    <numFmt numFmtId="178" formatCode="#,##0&quot;円&quot;"/>
    <numFmt numFmtId="179" formatCode="#,##0&quot;人&quot;"/>
    <numFmt numFmtId="180" formatCode="#,##0&quot;月&quot;"/>
    <numFmt numFmtId="181" formatCode="#,##0&quot;月分&quot;"/>
    <numFmt numFmtId="182" formatCode="0.0%"/>
  </numFmts>
  <fonts count="69">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b/>
      <sz val="12"/>
      <color theme="1"/>
      <name val="ＭＳ Ｐゴシック"/>
      <family val="3"/>
      <charset val="128"/>
      <scheme val="minor"/>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sz val="12"/>
      <color theme="1"/>
      <name val="ＭＳ ゴシック"/>
      <family val="3"/>
      <charset val="128"/>
    </font>
    <font>
      <u/>
      <sz val="12"/>
      <color theme="1"/>
      <name val="ＭＳ ゴシック"/>
      <family val="3"/>
      <charset val="128"/>
    </font>
    <font>
      <b/>
      <sz val="12"/>
      <color theme="1"/>
      <name val="ＭＳ ゴシック"/>
      <family val="3"/>
      <charset val="128"/>
    </font>
    <font>
      <sz val="11"/>
      <color theme="1"/>
      <name val="ＭＳ ゴシック"/>
      <family val="3"/>
      <charset val="128"/>
    </font>
    <font>
      <b/>
      <sz val="14"/>
      <color theme="1"/>
      <name val="ＭＳ ゴシック"/>
      <family val="3"/>
      <charset val="128"/>
    </font>
    <font>
      <b/>
      <sz val="14"/>
      <color theme="1"/>
      <name val="ＭＳ Ｐゴシック"/>
      <family val="3"/>
      <charset val="128"/>
      <scheme val="minor"/>
    </font>
    <font>
      <b/>
      <u/>
      <sz val="12"/>
      <color theme="1"/>
      <name val="ＭＳ ゴシック"/>
      <family val="3"/>
      <charset val="128"/>
    </font>
    <font>
      <u/>
      <sz val="10"/>
      <name val="ＭＳ ゴシック"/>
      <family val="3"/>
      <charset val="128"/>
    </font>
    <font>
      <sz val="12"/>
      <name val="ＭＳ ゴシック"/>
      <family val="3"/>
      <charset val="128"/>
    </font>
    <font>
      <sz val="11"/>
      <name val="ＭＳ ゴシック"/>
      <family val="3"/>
      <charset val="128"/>
    </font>
    <font>
      <sz val="11"/>
      <color indexed="8"/>
      <name val="ＭＳ ゴシック"/>
      <family val="3"/>
      <charset val="128"/>
    </font>
    <font>
      <sz val="16"/>
      <name val="ＭＳ ゴシック"/>
      <family val="3"/>
      <charset val="128"/>
    </font>
    <font>
      <b/>
      <sz val="14"/>
      <name val="ＭＳ ゴシック"/>
      <family val="3"/>
      <charset val="128"/>
    </font>
    <font>
      <b/>
      <sz val="12"/>
      <name val="ＭＳ ゴシック"/>
      <family val="3"/>
      <charset val="128"/>
    </font>
    <font>
      <sz val="12"/>
      <color rgb="FFFF0000"/>
      <name val="ＭＳ ゴシック"/>
      <family val="3"/>
      <charset val="128"/>
    </font>
    <font>
      <sz val="11"/>
      <color rgb="FFFF0000"/>
      <name val="ＭＳ ゴシック"/>
      <family val="3"/>
      <charset val="128"/>
    </font>
    <font>
      <sz val="14"/>
      <color rgb="FFFF0000"/>
      <name val="ＭＳ ゴシック"/>
      <family val="3"/>
      <charset val="128"/>
    </font>
    <font>
      <sz val="10"/>
      <name val="ＭＳ ゴシック"/>
      <family val="3"/>
      <charset val="128"/>
    </font>
    <font>
      <sz val="14"/>
      <name val="ＭＳ ゴシック"/>
      <family val="3"/>
      <charset val="128"/>
    </font>
    <font>
      <sz val="10"/>
      <color theme="0"/>
      <name val="ＭＳ ゴシック"/>
      <family val="3"/>
      <charset val="128"/>
    </font>
    <font>
      <sz val="9"/>
      <name val="ＭＳ ゴシック"/>
      <family val="3"/>
      <charset val="128"/>
    </font>
    <font>
      <sz val="8.5"/>
      <name val="ＭＳ ゴシック"/>
      <family val="3"/>
      <charset val="128"/>
    </font>
    <font>
      <sz val="8"/>
      <name val="ＭＳ ゴシック"/>
      <family val="3"/>
      <charset val="128"/>
    </font>
    <font>
      <sz val="7"/>
      <name val="ＭＳ ゴシック"/>
      <family val="3"/>
      <charset val="128"/>
    </font>
    <font>
      <sz val="14"/>
      <color theme="1"/>
      <name val="ＭＳ ゴシック"/>
      <family val="3"/>
      <charset val="128"/>
    </font>
    <font>
      <sz val="12"/>
      <name val="Segoe UI Symbol"/>
      <family val="2"/>
    </font>
  </fonts>
  <fills count="42">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
      <patternFill patternType="solid">
        <fgColor rgb="FFFFFFCC"/>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68">
    <border>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indexed="64"/>
      </right>
      <top style="hair">
        <color auto="1"/>
      </top>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ck">
        <color indexed="64"/>
      </right>
      <top/>
      <bottom style="thin">
        <color indexed="64"/>
      </bottom>
      <diagonal/>
    </border>
    <border>
      <left style="thick">
        <color indexed="64"/>
      </left>
      <right/>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dotted">
        <color indexed="64"/>
      </right>
      <top style="thin">
        <color indexed="64"/>
      </top>
      <bottom style="hair">
        <color indexed="64"/>
      </bottom>
      <diagonal/>
    </border>
    <border>
      <left/>
      <right style="thick">
        <color indexed="64"/>
      </right>
      <top style="thin">
        <color indexed="64"/>
      </top>
      <bottom style="hair">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dotted">
        <color indexed="64"/>
      </right>
      <top/>
      <bottom style="thick">
        <color indexed="64"/>
      </bottom>
      <diagonal/>
    </border>
    <border>
      <left/>
      <right style="thick">
        <color indexed="64"/>
      </right>
      <top/>
      <bottom style="thick">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right style="thick">
        <color indexed="64"/>
      </right>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right style="dotted">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s>
  <cellStyleXfs count="80">
    <xf numFmtId="0" fontId="0" fillId="0" borderId="0">
      <alignment vertical="center"/>
    </xf>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0" borderId="0" applyNumberFormat="0" applyFill="0" applyBorder="0" applyAlignment="0" applyProtection="0">
      <alignment vertical="center"/>
    </xf>
    <xf numFmtId="0" fontId="20" fillId="26" borderId="9" applyNumberFormat="0" applyAlignment="0" applyProtection="0">
      <alignment vertical="center"/>
    </xf>
    <xf numFmtId="0" fontId="21" fillId="27" borderId="0" applyNumberFormat="0" applyBorder="0" applyAlignment="0" applyProtection="0">
      <alignment vertical="center"/>
    </xf>
    <xf numFmtId="0" fontId="17" fillId="28" borderId="10" applyNumberFormat="0" applyFont="0" applyAlignment="0" applyProtection="0">
      <alignment vertical="center"/>
    </xf>
    <xf numFmtId="0" fontId="22" fillId="0" borderId="11" applyNumberFormat="0" applyFill="0" applyAlignment="0" applyProtection="0">
      <alignment vertical="center"/>
    </xf>
    <xf numFmtId="0" fontId="23" fillId="29" borderId="0" applyNumberFormat="0" applyBorder="0" applyAlignment="0" applyProtection="0">
      <alignment vertical="center"/>
    </xf>
    <xf numFmtId="0" fontId="24" fillId="30" borderId="12" applyNumberFormat="0" applyAlignment="0" applyProtection="0">
      <alignment vertical="center"/>
    </xf>
    <xf numFmtId="0" fontId="25" fillId="0" borderId="0" applyNumberFormat="0" applyFill="0" applyBorder="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8" fillId="0" borderId="0" applyNumberFormat="0" applyFill="0" applyBorder="0" applyAlignment="0" applyProtection="0">
      <alignment vertical="center"/>
    </xf>
    <xf numFmtId="0" fontId="29" fillId="0" borderId="16" applyNumberFormat="0" applyFill="0" applyAlignment="0" applyProtection="0">
      <alignment vertical="center"/>
    </xf>
    <xf numFmtId="0" fontId="30" fillId="30" borderId="17" applyNumberFormat="0" applyAlignment="0" applyProtection="0">
      <alignment vertical="center"/>
    </xf>
    <xf numFmtId="0" fontId="31" fillId="0" borderId="0" applyNumberFormat="0" applyFill="0" applyBorder="0" applyAlignment="0" applyProtection="0">
      <alignment vertical="center"/>
    </xf>
    <xf numFmtId="0" fontId="32" fillId="31" borderId="12" applyNumberFormat="0" applyAlignment="0" applyProtection="0">
      <alignment vertical="center"/>
    </xf>
    <xf numFmtId="0" fontId="33" fillId="32" borderId="0" applyNumberFormat="0" applyBorder="0" applyAlignment="0" applyProtection="0">
      <alignment vertical="center"/>
    </xf>
    <xf numFmtId="0" fontId="15" fillId="0" borderId="0">
      <alignment vertical="center"/>
    </xf>
    <xf numFmtId="0" fontId="14" fillId="0" borderId="0">
      <alignment vertical="center"/>
    </xf>
    <xf numFmtId="0" fontId="37" fillId="0" borderId="0"/>
    <xf numFmtId="38" fontId="37" fillId="0" borderId="0" applyFont="0" applyFill="0" applyBorder="0" applyAlignment="0" applyProtection="0"/>
    <xf numFmtId="0" fontId="40" fillId="0" borderId="0"/>
    <xf numFmtId="38" fontId="40" fillId="0" borderId="0" applyFont="0" applyFill="0" applyBorder="0" applyAlignment="0" applyProtection="0">
      <alignment vertical="center"/>
    </xf>
    <xf numFmtId="0" fontId="38" fillId="0" borderId="0">
      <alignment vertical="center"/>
    </xf>
    <xf numFmtId="0" fontId="17" fillId="0" borderId="0">
      <alignment vertical="center"/>
    </xf>
    <xf numFmtId="0" fontId="38" fillId="0" borderId="0">
      <alignment vertical="center"/>
    </xf>
    <xf numFmtId="0" fontId="17" fillId="0" borderId="0">
      <alignment vertical="center"/>
    </xf>
    <xf numFmtId="0" fontId="38" fillId="0" borderId="0">
      <alignment vertical="center"/>
    </xf>
    <xf numFmtId="38" fontId="17" fillId="0" borderId="0" applyFont="0" applyFill="0" applyBorder="0" applyAlignment="0" applyProtection="0">
      <alignment vertical="center"/>
    </xf>
    <xf numFmtId="0" fontId="41" fillId="0" borderId="0">
      <alignment vertical="center"/>
    </xf>
    <xf numFmtId="0" fontId="13" fillId="0" borderId="0">
      <alignment vertical="center"/>
    </xf>
    <xf numFmtId="38" fontId="13" fillId="0" borderId="0" applyFont="0" applyFill="0" applyBorder="0" applyAlignment="0" applyProtection="0">
      <alignment vertical="center"/>
    </xf>
    <xf numFmtId="0" fontId="41" fillId="0" borderId="0"/>
    <xf numFmtId="0" fontId="12" fillId="0" borderId="0">
      <alignment vertical="center"/>
    </xf>
    <xf numFmtId="0" fontId="11"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38" fontId="17"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9" fontId="17"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cellStyleXfs>
  <cellXfs count="286">
    <xf numFmtId="0" fontId="0" fillId="0" borderId="0" xfId="0">
      <alignment vertical="center"/>
    </xf>
    <xf numFmtId="0" fontId="11" fillId="0" borderId="0" xfId="59">
      <alignment vertical="center"/>
    </xf>
    <xf numFmtId="178" fontId="49" fillId="40" borderId="0" xfId="70" applyNumberFormat="1" applyFont="1" applyFill="1" applyAlignment="1" applyProtection="1">
      <alignment horizontal="right" vertical="center"/>
      <protection locked="0"/>
    </xf>
    <xf numFmtId="0" fontId="39" fillId="0" borderId="0" xfId="0" applyFont="1" applyAlignment="1">
      <alignment horizontal="centerContinuous" vertical="center"/>
    </xf>
    <xf numFmtId="0" fontId="0" fillId="0" borderId="0" xfId="0" applyAlignment="1">
      <alignment horizontal="centerContinuous" vertical="center"/>
    </xf>
    <xf numFmtId="0" fontId="0" fillId="39" borderId="7" xfId="0" applyFill="1" applyBorder="1">
      <alignment vertical="center"/>
    </xf>
    <xf numFmtId="0" fontId="0" fillId="0" borderId="7" xfId="0" applyBorder="1">
      <alignment vertical="center"/>
    </xf>
    <xf numFmtId="0" fontId="0" fillId="0" borderId="0" xfId="0" applyAlignment="1">
      <alignment horizontal="left" vertical="center"/>
    </xf>
    <xf numFmtId="0" fontId="0" fillId="0" borderId="0" xfId="0" applyAlignment="1">
      <alignment horizontal="right" vertical="center"/>
    </xf>
    <xf numFmtId="0" fontId="0" fillId="0" borderId="7" xfId="0" applyBorder="1" applyAlignment="1">
      <alignment horizontal="center" vertical="center"/>
    </xf>
    <xf numFmtId="0" fontId="51" fillId="0" borderId="0" xfId="48" applyFont="1">
      <alignment vertical="center"/>
    </xf>
    <xf numFmtId="0" fontId="52" fillId="0" borderId="0" xfId="48" applyFont="1">
      <alignment vertical="center"/>
    </xf>
    <xf numFmtId="0" fontId="52" fillId="0" borderId="0" xfId="49" applyFont="1">
      <alignment vertical="center"/>
    </xf>
    <xf numFmtId="0" fontId="52" fillId="0" borderId="0" xfId="48" applyFont="1" applyAlignment="1">
      <alignment horizontal="left" vertical="center"/>
    </xf>
    <xf numFmtId="0" fontId="53" fillId="0" borderId="0" xfId="49" applyFont="1">
      <alignment vertical="center"/>
    </xf>
    <xf numFmtId="0" fontId="54" fillId="0" borderId="0" xfId="48" applyFont="1">
      <alignment vertical="center"/>
    </xf>
    <xf numFmtId="0" fontId="54" fillId="0" borderId="0" xfId="50" applyFont="1">
      <alignment vertical="center"/>
    </xf>
    <xf numFmtId="0" fontId="52" fillId="0" borderId="0" xfId="51" applyFont="1">
      <alignment vertical="center"/>
    </xf>
    <xf numFmtId="0" fontId="54" fillId="0" borderId="0" xfId="52" quotePrefix="1" applyFont="1">
      <alignment vertical="center"/>
    </xf>
    <xf numFmtId="0" fontId="54" fillId="0" borderId="0" xfId="52" applyFont="1">
      <alignment vertical="center"/>
    </xf>
    <xf numFmtId="0" fontId="52" fillId="0" borderId="0" xfId="52" applyFont="1">
      <alignment vertical="center"/>
    </xf>
    <xf numFmtId="0" fontId="55" fillId="0" borderId="0" xfId="48" applyFont="1" applyAlignment="1">
      <alignment horizontal="center" vertical="center" shrinkToFit="1"/>
    </xf>
    <xf numFmtId="0" fontId="56" fillId="0" borderId="0" xfId="52" applyFont="1" applyAlignment="1">
      <alignment horizontal="center" vertical="center"/>
    </xf>
    <xf numFmtId="0" fontId="51" fillId="0" borderId="0" xfId="52" applyFont="1">
      <alignment vertical="center"/>
    </xf>
    <xf numFmtId="0" fontId="43" fillId="0" borderId="0" xfId="52" applyFont="1" applyAlignment="1">
      <alignment vertical="top"/>
    </xf>
    <xf numFmtId="0" fontId="56" fillId="0" borderId="0" xfId="52" applyFont="1">
      <alignment vertical="center"/>
    </xf>
    <xf numFmtId="0" fontId="46" fillId="0" borderId="0" xfId="52" applyFont="1" applyAlignment="1">
      <alignment vertical="top" wrapText="1"/>
    </xf>
    <xf numFmtId="0" fontId="60" fillId="0" borderId="0" xfId="52" applyFont="1" applyAlignment="1">
      <alignment vertical="center" shrinkToFit="1"/>
    </xf>
    <xf numFmtId="0" fontId="60" fillId="0" borderId="0" xfId="52" applyFont="1" applyAlignment="1" applyProtection="1">
      <alignment vertical="center" shrinkToFit="1"/>
      <protection locked="0"/>
    </xf>
    <xf numFmtId="0" fontId="60" fillId="0" borderId="0" xfId="52" applyFont="1" applyAlignment="1">
      <alignment vertical="center" wrapText="1"/>
    </xf>
    <xf numFmtId="0" fontId="60" fillId="0" borderId="0" xfId="52" applyFont="1" applyAlignment="1" applyProtection="1">
      <alignment vertical="center" wrapText="1"/>
      <protection locked="0"/>
    </xf>
    <xf numFmtId="0" fontId="60" fillId="0" borderId="0" xfId="52" applyFont="1">
      <alignment vertical="center"/>
    </xf>
    <xf numFmtId="0" fontId="60" fillId="0" borderId="0" xfId="52" applyFont="1" applyProtection="1">
      <alignment vertical="center"/>
      <protection locked="0"/>
    </xf>
    <xf numFmtId="0" fontId="52" fillId="0" borderId="0" xfId="52" applyFont="1" applyAlignment="1">
      <alignment horizontal="left" vertical="center"/>
    </xf>
    <xf numFmtId="0" fontId="52" fillId="0" borderId="0" xfId="52" applyFont="1" applyAlignment="1">
      <alignment horizontal="center" vertical="center"/>
    </xf>
    <xf numFmtId="0" fontId="56" fillId="33" borderId="0" xfId="52" applyFont="1" applyFill="1">
      <alignment vertical="center"/>
    </xf>
    <xf numFmtId="0" fontId="52" fillId="33" borderId="0" xfId="52" applyFont="1" applyFill="1">
      <alignment vertical="center"/>
    </xf>
    <xf numFmtId="0" fontId="52" fillId="33" borderId="0" xfId="52" applyFont="1" applyFill="1" applyAlignment="1">
      <alignment horizontal="center" vertical="center"/>
    </xf>
    <xf numFmtId="0" fontId="52" fillId="33" borderId="0" xfId="52" applyFont="1" applyFill="1" applyAlignment="1">
      <alignment vertical="center" textRotation="255"/>
    </xf>
    <xf numFmtId="0" fontId="52" fillId="0" borderId="0" xfId="52" applyFont="1" applyAlignment="1">
      <alignment vertical="center" wrapText="1"/>
    </xf>
    <xf numFmtId="0" fontId="52" fillId="33" borderId="57" xfId="52" applyFont="1" applyFill="1" applyBorder="1">
      <alignment vertical="center"/>
    </xf>
    <xf numFmtId="0" fontId="52" fillId="35" borderId="60" xfId="52" applyFont="1" applyFill="1" applyBorder="1" applyAlignment="1">
      <alignment horizontal="center" vertical="center" wrapText="1"/>
    </xf>
    <xf numFmtId="0" fontId="51" fillId="0" borderId="0" xfId="52" applyFont="1" applyAlignment="1">
      <alignment vertical="center" wrapText="1"/>
    </xf>
    <xf numFmtId="0" fontId="59" fillId="34" borderId="63" xfId="52" applyFont="1" applyFill="1" applyBorder="1" applyAlignment="1">
      <alignment horizontal="center" vertical="center"/>
    </xf>
    <xf numFmtId="0" fontId="61" fillId="0" borderId="0" xfId="52" applyFont="1" applyAlignment="1">
      <alignment horizontal="center" vertical="center"/>
    </xf>
    <xf numFmtId="0" fontId="61" fillId="0" borderId="0" xfId="52" applyFont="1">
      <alignment vertical="center"/>
    </xf>
    <xf numFmtId="0" fontId="52" fillId="0" borderId="0" xfId="52" applyFont="1" applyAlignment="1">
      <alignment horizontal="center" vertical="center" wrapText="1"/>
    </xf>
    <xf numFmtId="0" fontId="58" fillId="0" borderId="0" xfId="52" applyFont="1">
      <alignment vertical="center"/>
    </xf>
    <xf numFmtId="0" fontId="52" fillId="33" borderId="0" xfId="52" applyFont="1" applyFill="1" applyAlignment="1">
      <alignment vertical="center" shrinkToFit="1"/>
    </xf>
    <xf numFmtId="0" fontId="63" fillId="33" borderId="0" xfId="52" applyFont="1" applyFill="1" applyAlignment="1">
      <alignment vertical="center" shrinkToFit="1"/>
    </xf>
    <xf numFmtId="0" fontId="63" fillId="33" borderId="0" xfId="52" applyFont="1" applyFill="1" applyAlignment="1">
      <alignment horizontal="center" vertical="center" shrinkToFit="1"/>
    </xf>
    <xf numFmtId="0" fontId="52" fillId="33" borderId="0" xfId="52" applyFont="1" applyFill="1" applyAlignment="1">
      <alignment vertical="center" wrapText="1"/>
    </xf>
    <xf numFmtId="0" fontId="64" fillId="33" borderId="0" xfId="52" applyFont="1" applyFill="1" applyAlignment="1">
      <alignment vertical="center" wrapText="1"/>
    </xf>
    <xf numFmtId="0" fontId="52" fillId="33" borderId="0" xfId="52" applyFont="1" applyFill="1" applyAlignment="1">
      <alignment horizontal="left" vertical="center" indent="1"/>
    </xf>
    <xf numFmtId="0" fontId="65" fillId="33" borderId="0" xfId="52" applyFont="1" applyFill="1" applyAlignment="1">
      <alignment vertical="center" shrinkToFit="1"/>
    </xf>
    <xf numFmtId="0" fontId="65" fillId="33" borderId="0" xfId="52" applyFont="1" applyFill="1" applyAlignment="1">
      <alignment vertical="center" wrapText="1"/>
    </xf>
    <xf numFmtId="0" fontId="52" fillId="33" borderId="0" xfId="49" applyFont="1" applyFill="1">
      <alignment vertical="center"/>
    </xf>
    <xf numFmtId="0" fontId="63" fillId="33" borderId="0" xfId="52" applyFont="1" applyFill="1" applyAlignment="1">
      <alignment horizontal="right" vertical="center" shrinkToFit="1"/>
    </xf>
    <xf numFmtId="0" fontId="63" fillId="33" borderId="0" xfId="52" applyFont="1" applyFill="1" applyAlignment="1">
      <alignment horizontal="left" vertical="center" shrinkToFit="1"/>
    </xf>
    <xf numFmtId="0" fontId="63" fillId="33" borderId="0" xfId="54" applyFont="1" applyFill="1" applyAlignment="1">
      <alignment horizontal="right" vertical="center"/>
    </xf>
    <xf numFmtId="0" fontId="63" fillId="33" borderId="0" xfId="54" applyFont="1" applyFill="1" applyAlignment="1">
      <alignment horizontal="left" vertical="center"/>
    </xf>
    <xf numFmtId="0" fontId="63" fillId="33" borderId="0" xfId="52" applyFont="1" applyFill="1" applyAlignment="1">
      <alignment horizontal="right" vertical="center"/>
    </xf>
    <xf numFmtId="0" fontId="52" fillId="33" borderId="0" xfId="49" applyFont="1" applyFill="1" applyAlignment="1">
      <alignment horizontal="right" vertical="center"/>
    </xf>
    <xf numFmtId="0" fontId="52" fillId="33" borderId="0" xfId="49" applyFont="1" applyFill="1" applyAlignment="1">
      <alignment horizontal="left" vertical="center" shrinkToFit="1"/>
    </xf>
    <xf numFmtId="0" fontId="52" fillId="33" borderId="0" xfId="49" applyFont="1" applyFill="1" applyAlignment="1">
      <alignment horizontal="left" vertical="center"/>
    </xf>
    <xf numFmtId="0" fontId="52" fillId="0" borderId="0" xfId="49" applyFont="1" applyAlignment="1">
      <alignment horizontal="left" vertical="center"/>
    </xf>
    <xf numFmtId="0" fontId="63" fillId="33" borderId="0" xfId="52" applyFont="1" applyFill="1" applyAlignment="1">
      <alignment horizontal="center" vertical="center"/>
    </xf>
    <xf numFmtId="0" fontId="63" fillId="33" borderId="0" xfId="49" applyFont="1" applyFill="1" applyAlignment="1">
      <alignment horizontal="center" vertical="center"/>
    </xf>
    <xf numFmtId="0" fontId="66" fillId="33" borderId="0" xfId="54" applyFont="1" applyFill="1" applyAlignment="1">
      <alignment vertical="top"/>
    </xf>
    <xf numFmtId="0" fontId="66" fillId="33" borderId="0" xfId="52" applyFont="1" applyFill="1">
      <alignment vertical="center"/>
    </xf>
    <xf numFmtId="0" fontId="43" fillId="0" borderId="0" xfId="76" applyFont="1" applyProtection="1">
      <alignment vertical="center"/>
      <protection locked="0"/>
    </xf>
    <xf numFmtId="0" fontId="43" fillId="0" borderId="0" xfId="76" applyFont="1" applyAlignment="1" applyProtection="1">
      <alignment vertical="center" wrapText="1"/>
      <protection locked="0"/>
    </xf>
    <xf numFmtId="0" fontId="45" fillId="0" borderId="0" xfId="76" applyFont="1" applyProtection="1">
      <alignment vertical="center"/>
      <protection locked="0"/>
    </xf>
    <xf numFmtId="0" fontId="43" fillId="39" borderId="0" xfId="76" applyFont="1" applyFill="1" applyProtection="1">
      <alignment vertical="center"/>
      <protection locked="0"/>
    </xf>
    <xf numFmtId="0" fontId="46" fillId="41" borderId="7" xfId="76" applyFont="1" applyFill="1" applyBorder="1" applyAlignment="1">
      <alignment horizontal="center" vertical="center"/>
    </xf>
    <xf numFmtId="0" fontId="67" fillId="0" borderId="7" xfId="76" applyFont="1" applyBorder="1" applyAlignment="1">
      <alignment horizontal="center" vertical="center"/>
    </xf>
    <xf numFmtId="0" fontId="43" fillId="0" borderId="1" xfId="76" applyFont="1" applyBorder="1" applyProtection="1">
      <alignment vertical="center"/>
      <protection locked="0"/>
    </xf>
    <xf numFmtId="0" fontId="68" fillId="0" borderId="7" xfId="71" applyFont="1" applyBorder="1" applyAlignment="1" applyProtection="1">
      <alignment horizontal="center" vertical="center"/>
      <protection locked="0"/>
    </xf>
    <xf numFmtId="0" fontId="51" fillId="0" borderId="7" xfId="71" applyFont="1" applyBorder="1" applyAlignment="1" applyProtection="1">
      <alignment horizontal="center" vertical="center"/>
      <protection locked="0"/>
    </xf>
    <xf numFmtId="0" fontId="59" fillId="0" borderId="7" xfId="76" applyFont="1" applyBorder="1" applyAlignment="1">
      <alignment horizontal="center" vertical="center"/>
    </xf>
    <xf numFmtId="0" fontId="57" fillId="0" borderId="0" xfId="71" applyFont="1" applyProtection="1">
      <alignment vertical="center"/>
      <protection locked="0"/>
    </xf>
    <xf numFmtId="0" fontId="48" fillId="0" borderId="0" xfId="77" applyFont="1">
      <alignment vertical="center"/>
    </xf>
    <xf numFmtId="0" fontId="48" fillId="0" borderId="0" xfId="77" applyFont="1" applyAlignment="1">
      <alignment horizontal="center" vertical="center"/>
    </xf>
    <xf numFmtId="0" fontId="1" fillId="0" borderId="0" xfId="77">
      <alignment vertical="center"/>
    </xf>
    <xf numFmtId="0" fontId="1" fillId="0" borderId="0" xfId="77" applyAlignment="1">
      <alignment horizontal="center" vertical="center"/>
    </xf>
    <xf numFmtId="0" fontId="44" fillId="0" borderId="0" xfId="77" applyFont="1" applyProtection="1">
      <alignment vertical="center"/>
      <protection locked="0"/>
    </xf>
    <xf numFmtId="0" fontId="44" fillId="40" borderId="0" xfId="77" applyFont="1" applyFill="1" applyAlignment="1" applyProtection="1">
      <alignment horizontal="right" vertical="center"/>
      <protection locked="0"/>
    </xf>
    <xf numFmtId="0" fontId="1" fillId="0" borderId="0" xfId="77" applyAlignment="1">
      <alignment vertical="center" wrapText="1"/>
    </xf>
    <xf numFmtId="0" fontId="49" fillId="0" borderId="0" xfId="77" applyFont="1" applyProtection="1">
      <alignment vertical="center"/>
      <protection locked="0"/>
    </xf>
    <xf numFmtId="0" fontId="49" fillId="0" borderId="0" xfId="77" applyFont="1" applyAlignment="1" applyProtection="1">
      <alignment horizontal="center" vertical="center"/>
      <protection locked="0"/>
    </xf>
    <xf numFmtId="0" fontId="49" fillId="40" borderId="0" xfId="77" applyFont="1" applyFill="1" applyAlignment="1" applyProtection="1">
      <alignment horizontal="right" vertical="center"/>
      <protection locked="0"/>
    </xf>
    <xf numFmtId="0" fontId="49" fillId="40" borderId="0" xfId="77" applyFont="1" applyFill="1" applyAlignment="1">
      <alignment horizontal="right" vertical="center"/>
    </xf>
    <xf numFmtId="178" fontId="49" fillId="40" borderId="0" xfId="77" applyNumberFormat="1" applyFont="1" applyFill="1" applyAlignment="1" applyProtection="1">
      <alignment horizontal="right" vertical="center"/>
      <protection locked="0"/>
    </xf>
    <xf numFmtId="0" fontId="17" fillId="0" borderId="0" xfId="77" applyFont="1" applyAlignment="1">
      <alignment vertical="center" wrapText="1"/>
    </xf>
    <xf numFmtId="0" fontId="29" fillId="40" borderId="6" xfId="78" applyFont="1" applyFill="1" applyBorder="1" applyAlignment="1">
      <alignment vertical="center" wrapText="1"/>
    </xf>
    <xf numFmtId="0" fontId="29" fillId="40" borderId="2" xfId="77" applyFont="1" applyFill="1" applyBorder="1" applyAlignment="1">
      <alignment horizontal="center" vertical="center" wrapText="1"/>
    </xf>
    <xf numFmtId="0" fontId="29" fillId="40" borderId="3" xfId="77" applyFont="1" applyFill="1" applyBorder="1" applyAlignment="1">
      <alignment horizontal="center" vertical="center" wrapText="1"/>
    </xf>
    <xf numFmtId="0" fontId="29" fillId="39" borderId="7" xfId="77" applyFont="1" applyFill="1" applyBorder="1" applyAlignment="1">
      <alignment horizontal="center" vertical="center" wrapText="1"/>
    </xf>
    <xf numFmtId="0" fontId="29" fillId="40" borderId="6" xfId="77" applyFont="1" applyFill="1" applyBorder="1" applyAlignment="1">
      <alignment vertical="center" wrapText="1"/>
    </xf>
    <xf numFmtId="0" fontId="29" fillId="0" borderId="7" xfId="77" applyFont="1" applyBorder="1" applyAlignment="1">
      <alignment horizontal="center" vertical="center" wrapText="1"/>
    </xf>
    <xf numFmtId="0" fontId="0" fillId="0" borderId="0" xfId="77" applyFont="1" applyAlignment="1">
      <alignment vertical="center" wrapText="1"/>
    </xf>
    <xf numFmtId="0" fontId="29" fillId="41" borderId="7" xfId="77" applyFont="1" applyFill="1" applyBorder="1" applyAlignment="1">
      <alignment vertical="center" wrapText="1"/>
    </xf>
    <xf numFmtId="0" fontId="29" fillId="41" borderId="7" xfId="77" applyFont="1" applyFill="1" applyBorder="1" applyAlignment="1">
      <alignment horizontal="center" vertical="center" wrapText="1"/>
    </xf>
    <xf numFmtId="0" fontId="29" fillId="0" borderId="7" xfId="77" applyFont="1" applyBorder="1" applyAlignment="1">
      <alignment vertical="center" wrapText="1"/>
    </xf>
    <xf numFmtId="179" fontId="29" fillId="39" borderId="7" xfId="77" applyNumberFormat="1" applyFont="1" applyFill="1" applyBorder="1" applyAlignment="1">
      <alignment horizontal="center" vertical="center" wrapText="1"/>
    </xf>
    <xf numFmtId="178" fontId="29" fillId="39" borderId="7" xfId="77" applyNumberFormat="1" applyFont="1" applyFill="1" applyBorder="1" applyAlignment="1">
      <alignment horizontal="center" vertical="center" wrapText="1"/>
    </xf>
    <xf numFmtId="180" fontId="29" fillId="39" borderId="7" xfId="77" applyNumberFormat="1" applyFont="1" applyFill="1" applyBorder="1" applyAlignment="1">
      <alignment horizontal="center" vertical="center" wrapText="1"/>
    </xf>
    <xf numFmtId="178" fontId="29" fillId="0" borderId="7" xfId="77" applyNumberFormat="1" applyFont="1" applyBorder="1" applyAlignment="1">
      <alignment horizontal="center" vertical="center" wrapText="1"/>
    </xf>
    <xf numFmtId="179" fontId="29" fillId="0" borderId="7" xfId="77" applyNumberFormat="1" applyFont="1" applyBorder="1" applyAlignment="1">
      <alignment horizontal="center" vertical="center" wrapText="1"/>
    </xf>
    <xf numFmtId="180" fontId="29" fillId="0" borderId="7" xfId="77" applyNumberFormat="1" applyFont="1" applyBorder="1" applyAlignment="1">
      <alignment horizontal="center" vertical="center" wrapText="1"/>
    </xf>
    <xf numFmtId="0" fontId="29" fillId="0" borderId="7" xfId="78" applyFont="1" applyBorder="1" applyAlignment="1">
      <alignment vertical="center" wrapText="1"/>
    </xf>
    <xf numFmtId="179" fontId="29" fillId="39" borderId="7" xfId="78" applyNumberFormat="1" applyFont="1" applyFill="1" applyBorder="1" applyAlignment="1">
      <alignment horizontal="center" vertical="center" wrapText="1"/>
    </xf>
    <xf numFmtId="178" fontId="29" fillId="39" borderId="7" xfId="78" applyNumberFormat="1" applyFont="1" applyFill="1" applyBorder="1" applyAlignment="1">
      <alignment horizontal="center" vertical="center" wrapText="1"/>
    </xf>
    <xf numFmtId="181" fontId="29" fillId="0" borderId="7" xfId="78" applyNumberFormat="1" applyFont="1" applyBorder="1" applyAlignment="1">
      <alignment horizontal="center" vertical="center" wrapText="1"/>
    </xf>
    <xf numFmtId="0" fontId="29" fillId="0" borderId="7" xfId="78" applyFont="1" applyBorder="1" applyAlignment="1">
      <alignment horizontal="center" vertical="center" wrapText="1"/>
    </xf>
    <xf numFmtId="178" fontId="29" fillId="0" borderId="7" xfId="78" applyNumberFormat="1" applyFont="1" applyBorder="1" applyAlignment="1">
      <alignment horizontal="center" vertical="center" wrapText="1"/>
    </xf>
    <xf numFmtId="179" fontId="29" fillId="0" borderId="7" xfId="78" applyNumberFormat="1" applyFont="1" applyBorder="1" applyAlignment="1">
      <alignment horizontal="center" vertical="center" wrapText="1"/>
    </xf>
    <xf numFmtId="0" fontId="0" fillId="0" borderId="0" xfId="78" applyFont="1" applyAlignment="1">
      <alignment vertical="center" wrapText="1"/>
    </xf>
    <xf numFmtId="0" fontId="1" fillId="0" borderId="0" xfId="78">
      <alignment vertical="center"/>
    </xf>
    <xf numFmtId="0" fontId="29" fillId="0" borderId="3" xfId="77" applyFont="1" applyBorder="1" applyAlignment="1">
      <alignment horizontal="center" vertical="center" wrapText="1"/>
    </xf>
    <xf numFmtId="0" fontId="48" fillId="0" borderId="0" xfId="77" applyFont="1" applyAlignment="1">
      <alignment vertical="center" wrapText="1"/>
    </xf>
    <xf numFmtId="0" fontId="44" fillId="0" borderId="0" xfId="77" applyFont="1" applyAlignment="1" applyProtection="1">
      <alignment horizontal="right" vertical="center"/>
      <protection locked="0"/>
    </xf>
    <xf numFmtId="0" fontId="29" fillId="40" borderId="2" xfId="77" applyFont="1" applyFill="1" applyBorder="1" applyAlignment="1">
      <alignment vertical="center" wrapText="1"/>
    </xf>
    <xf numFmtId="0" fontId="29" fillId="40" borderId="3" xfId="77" applyFont="1" applyFill="1" applyBorder="1" applyAlignment="1">
      <alignment vertical="center" wrapText="1"/>
    </xf>
    <xf numFmtId="182" fontId="29" fillId="0" borderId="7" xfId="74" applyNumberFormat="1" applyFont="1" applyBorder="1" applyAlignment="1">
      <alignment horizontal="center" vertical="center" wrapText="1"/>
    </xf>
    <xf numFmtId="178" fontId="29" fillId="0" borderId="7" xfId="74" applyNumberFormat="1" applyFont="1" applyBorder="1" applyAlignment="1">
      <alignment horizontal="center" vertical="center" wrapText="1"/>
    </xf>
    <xf numFmtId="178" fontId="29" fillId="39" borderId="7" xfId="74" applyNumberFormat="1" applyFont="1" applyFill="1" applyBorder="1" applyAlignment="1">
      <alignment horizontal="center" vertical="center" wrapText="1"/>
    </xf>
    <xf numFmtId="180" fontId="29" fillId="39" borderId="7" xfId="74" applyNumberFormat="1" applyFont="1" applyFill="1" applyBorder="1" applyAlignment="1">
      <alignment horizontal="center" vertical="center" wrapText="1"/>
    </xf>
    <xf numFmtId="179" fontId="29" fillId="39" borderId="7" xfId="74" applyNumberFormat="1" applyFont="1" applyFill="1" applyBorder="1" applyAlignment="1">
      <alignment horizontal="center" vertical="center" wrapText="1"/>
    </xf>
    <xf numFmtId="0" fontId="42" fillId="36" borderId="19" xfId="79" applyFont="1" applyFill="1" applyBorder="1">
      <alignment vertical="center"/>
    </xf>
    <xf numFmtId="0" fontId="42" fillId="36" borderId="20" xfId="79" applyFont="1" applyFill="1" applyBorder="1">
      <alignment vertical="center"/>
    </xf>
    <xf numFmtId="0" fontId="18" fillId="36" borderId="21" xfId="79" applyFont="1" applyFill="1" applyBorder="1">
      <alignment vertical="center"/>
    </xf>
    <xf numFmtId="0" fontId="1" fillId="37" borderId="19" xfId="79" applyFill="1" applyBorder="1">
      <alignment vertical="center"/>
    </xf>
    <xf numFmtId="0" fontId="1" fillId="37" borderId="20" xfId="79" applyFill="1" applyBorder="1">
      <alignment vertical="center"/>
    </xf>
    <xf numFmtId="0" fontId="1" fillId="38" borderId="20" xfId="79" applyFill="1" applyBorder="1">
      <alignment vertical="center"/>
    </xf>
    <xf numFmtId="0" fontId="1" fillId="35" borderId="20" xfId="79" applyFill="1" applyBorder="1">
      <alignment vertical="center"/>
    </xf>
    <xf numFmtId="0" fontId="1" fillId="35" borderId="21" xfId="79" applyFill="1" applyBorder="1">
      <alignment vertical="center"/>
    </xf>
    <xf numFmtId="0" fontId="1" fillId="0" borderId="0" xfId="79">
      <alignment vertical="center"/>
    </xf>
    <xf numFmtId="0" fontId="18" fillId="36" borderId="22" xfId="79" applyFont="1" applyFill="1" applyBorder="1">
      <alignment vertical="center"/>
    </xf>
    <xf numFmtId="0" fontId="18" fillId="36" borderId="23" xfId="79" applyFont="1" applyFill="1" applyBorder="1">
      <alignment vertical="center"/>
    </xf>
    <xf numFmtId="0" fontId="18" fillId="36" borderId="24" xfId="79" applyFont="1" applyFill="1" applyBorder="1">
      <alignment vertical="center"/>
    </xf>
    <xf numFmtId="0" fontId="1" fillId="37" borderId="22" xfId="79" applyFill="1" applyBorder="1">
      <alignment vertical="center"/>
    </xf>
    <xf numFmtId="0" fontId="1" fillId="37" borderId="23" xfId="79" applyFill="1" applyBorder="1">
      <alignment vertical="center"/>
    </xf>
    <xf numFmtId="0" fontId="1" fillId="38" borderId="23" xfId="79" applyFill="1" applyBorder="1">
      <alignment vertical="center"/>
    </xf>
    <xf numFmtId="0" fontId="1" fillId="35" borderId="23" xfId="79" applyFill="1" applyBorder="1">
      <alignment vertical="center"/>
    </xf>
    <xf numFmtId="0" fontId="1" fillId="35" borderId="24" xfId="79" applyFill="1" applyBorder="1">
      <alignment vertical="center"/>
    </xf>
    <xf numFmtId="0" fontId="1" fillId="0" borderId="25" xfId="79" applyBorder="1">
      <alignment vertical="center"/>
    </xf>
    <xf numFmtId="0" fontId="1" fillId="0" borderId="26" xfId="79" applyBorder="1">
      <alignment vertical="center"/>
    </xf>
    <xf numFmtId="0" fontId="1" fillId="0" borderId="27" xfId="79" applyBorder="1">
      <alignment vertical="center"/>
    </xf>
    <xf numFmtId="0" fontId="1" fillId="0" borderId="28" xfId="79" applyBorder="1">
      <alignment vertical="center"/>
    </xf>
    <xf numFmtId="0" fontId="1" fillId="0" borderId="26" xfId="79" applyBorder="1" applyAlignment="1">
      <alignment horizontal="right" vertical="center"/>
    </xf>
    <xf numFmtId="176" fontId="1" fillId="0" borderId="26" xfId="79" applyNumberFormat="1" applyBorder="1" applyAlignment="1">
      <alignment horizontal="right" vertical="center"/>
    </xf>
    <xf numFmtId="177" fontId="1" fillId="0" borderId="26" xfId="79" applyNumberFormat="1" applyBorder="1">
      <alignment vertical="center"/>
    </xf>
    <xf numFmtId="38" fontId="1" fillId="0" borderId="26" xfId="79" applyNumberFormat="1" applyBorder="1">
      <alignment vertical="center"/>
    </xf>
    <xf numFmtId="14" fontId="1" fillId="0" borderId="0" xfId="79" applyNumberFormat="1">
      <alignment vertical="center"/>
    </xf>
    <xf numFmtId="0" fontId="51" fillId="33" borderId="0" xfId="52" applyFont="1" applyFill="1" applyAlignment="1">
      <alignment horizontal="center" vertical="center" wrapText="1"/>
    </xf>
    <xf numFmtId="49" fontId="66" fillId="33" borderId="0" xfId="52" quotePrefix="1" applyNumberFormat="1" applyFont="1" applyFill="1" applyAlignment="1">
      <alignment horizontal="center" vertical="center"/>
    </xf>
    <xf numFmtId="49" fontId="66" fillId="33" borderId="0" xfId="52" quotePrefix="1" applyNumberFormat="1" applyFont="1" applyFill="1" applyAlignment="1">
      <alignment horizontal="right" vertical="center"/>
    </xf>
    <xf numFmtId="0" fontId="52" fillId="33" borderId="0" xfId="52" applyFont="1" applyFill="1" applyAlignment="1">
      <alignment horizontal="center" vertical="center"/>
    </xf>
    <xf numFmtId="0" fontId="66" fillId="33" borderId="0" xfId="54" applyFont="1" applyFill="1" applyAlignment="1">
      <alignment horizontal="left" vertical="top"/>
    </xf>
    <xf numFmtId="0" fontId="60" fillId="33" borderId="0" xfId="52" applyFont="1" applyFill="1" applyAlignment="1">
      <alignment horizontal="left" shrinkToFit="1"/>
    </xf>
    <xf numFmtId="0" fontId="66" fillId="33" borderId="0" xfId="52" quotePrefix="1" applyFont="1" applyFill="1" applyAlignment="1">
      <alignment horizontal="center" vertical="center"/>
    </xf>
    <xf numFmtId="0" fontId="60" fillId="33" borderId="0" xfId="52" applyFont="1" applyFill="1" applyAlignment="1">
      <alignment horizontal="left" vertical="center" wrapText="1"/>
    </xf>
    <xf numFmtId="0" fontId="50" fillId="33" borderId="0" xfId="52" applyFont="1" applyFill="1" applyAlignment="1">
      <alignment horizontal="left" vertical="center" wrapText="1"/>
    </xf>
    <xf numFmtId="49" fontId="59" fillId="34" borderId="67" xfId="52" applyNumberFormat="1" applyFont="1" applyFill="1" applyBorder="1" applyAlignment="1" applyProtection="1">
      <alignment horizontal="center" vertical="center"/>
      <protection locked="0"/>
    </xf>
    <xf numFmtId="49" fontId="59" fillId="34" borderId="2" xfId="52" applyNumberFormat="1" applyFont="1" applyFill="1" applyBorder="1" applyAlignment="1" applyProtection="1">
      <alignment horizontal="center" vertical="center"/>
      <protection locked="0"/>
    </xf>
    <xf numFmtId="49" fontId="59" fillId="34" borderId="39" xfId="52" applyNumberFormat="1" applyFont="1" applyFill="1" applyBorder="1" applyAlignment="1" applyProtection="1">
      <alignment horizontal="center" vertical="center"/>
      <protection locked="0"/>
    </xf>
    <xf numFmtId="0" fontId="52" fillId="35" borderId="52" xfId="52" applyFont="1" applyFill="1" applyBorder="1" applyAlignment="1">
      <alignment horizontal="center" vertical="center" wrapText="1"/>
    </xf>
    <xf numFmtId="0" fontId="52" fillId="35" borderId="53" xfId="52" applyFont="1" applyFill="1" applyBorder="1" applyAlignment="1">
      <alignment horizontal="center" vertical="center" wrapText="1"/>
    </xf>
    <xf numFmtId="0" fontId="52" fillId="35" borderId="54" xfId="52" applyFont="1" applyFill="1" applyBorder="1" applyAlignment="1">
      <alignment horizontal="center" vertical="center" wrapText="1"/>
    </xf>
    <xf numFmtId="0" fontId="59" fillId="34" borderId="64" xfId="52" applyFont="1" applyFill="1" applyBorder="1" applyAlignment="1" applyProtection="1">
      <alignment horizontal="left" vertical="center" indent="1"/>
      <protection locked="0"/>
    </xf>
    <xf numFmtId="0" fontId="59" fillId="34" borderId="65" xfId="52" applyFont="1" applyFill="1" applyBorder="1" applyAlignment="1" applyProtection="1">
      <alignment horizontal="left" vertical="center" indent="1"/>
      <protection locked="0"/>
    </xf>
    <xf numFmtId="0" fontId="52" fillId="35" borderId="41" xfId="52" applyFont="1" applyFill="1" applyBorder="1" applyAlignment="1">
      <alignment horizontal="center" vertical="center"/>
    </xf>
    <xf numFmtId="0" fontId="52" fillId="35" borderId="2" xfId="52" applyFont="1" applyFill="1" applyBorder="1" applyAlignment="1">
      <alignment horizontal="center" vertical="center"/>
    </xf>
    <xf numFmtId="0" fontId="52" fillId="35" borderId="3" xfId="52" applyFont="1" applyFill="1" applyBorder="1" applyAlignment="1">
      <alignment horizontal="center" vertical="center"/>
    </xf>
    <xf numFmtId="0" fontId="59" fillId="34" borderId="7" xfId="52" applyFont="1" applyFill="1" applyBorder="1" applyAlignment="1" applyProtection="1">
      <alignment horizontal="center" vertical="center"/>
      <protection locked="0"/>
    </xf>
    <xf numFmtId="0" fontId="52" fillId="35" borderId="7" xfId="52" applyFont="1" applyFill="1" applyBorder="1" applyAlignment="1">
      <alignment horizontal="center" vertical="center"/>
    </xf>
    <xf numFmtId="49" fontId="59" fillId="34" borderId="66" xfId="52" applyNumberFormat="1" applyFont="1" applyFill="1" applyBorder="1" applyAlignment="1" applyProtection="1">
      <alignment horizontal="center" vertical="center"/>
      <protection locked="0"/>
    </xf>
    <xf numFmtId="0" fontId="52" fillId="35" borderId="29" xfId="52" applyFont="1" applyFill="1" applyBorder="1" applyAlignment="1">
      <alignment horizontal="center" vertical="center"/>
    </xf>
    <xf numFmtId="0" fontId="52" fillId="35" borderId="30" xfId="52" applyFont="1" applyFill="1" applyBorder="1" applyAlignment="1">
      <alignment horizontal="center" vertical="center"/>
    </xf>
    <xf numFmtId="0" fontId="52" fillId="35" borderId="31" xfId="52" applyFont="1" applyFill="1" applyBorder="1" applyAlignment="1">
      <alignment horizontal="center" vertical="center"/>
    </xf>
    <xf numFmtId="0" fontId="57" fillId="34" borderId="58" xfId="52" applyFont="1" applyFill="1" applyBorder="1" applyAlignment="1" applyProtection="1">
      <alignment horizontal="center" vertical="center"/>
      <protection locked="0"/>
    </xf>
    <xf numFmtId="0" fontId="52" fillId="35" borderId="32" xfId="52" applyFont="1" applyFill="1" applyBorder="1" applyAlignment="1">
      <alignment horizontal="center" vertical="center"/>
    </xf>
    <xf numFmtId="0" fontId="57" fillId="34" borderId="59" xfId="52" applyFont="1" applyFill="1" applyBorder="1" applyAlignment="1" applyProtection="1">
      <alignment horizontal="center" vertical="center"/>
      <protection locked="0"/>
    </xf>
    <xf numFmtId="49" fontId="59" fillId="34" borderId="7" xfId="52" applyNumberFormat="1" applyFont="1" applyFill="1" applyBorder="1" applyAlignment="1" applyProtection="1">
      <alignment horizontal="center" vertical="center"/>
      <protection locked="0"/>
    </xf>
    <xf numFmtId="49" fontId="59" fillId="34" borderId="62" xfId="52" applyNumberFormat="1" applyFont="1" applyFill="1" applyBorder="1" applyAlignment="1" applyProtection="1">
      <alignment horizontal="center" vertical="center"/>
      <protection locked="0"/>
    </xf>
    <xf numFmtId="0" fontId="52" fillId="35" borderId="46" xfId="52" applyFont="1" applyFill="1" applyBorder="1" applyAlignment="1">
      <alignment horizontal="center" vertical="center" wrapText="1"/>
    </xf>
    <xf numFmtId="0" fontId="52" fillId="35" borderId="47" xfId="52" applyFont="1" applyFill="1" applyBorder="1" applyAlignment="1">
      <alignment horizontal="center" vertical="center" wrapText="1"/>
    </xf>
    <xf numFmtId="0" fontId="52" fillId="35" borderId="48" xfId="52" applyFont="1" applyFill="1" applyBorder="1" applyAlignment="1">
      <alignment horizontal="center" vertical="center" wrapText="1"/>
    </xf>
    <xf numFmtId="3" fontId="59" fillId="34" borderId="54" xfId="52" applyNumberFormat="1" applyFont="1" applyFill="1" applyBorder="1" applyAlignment="1">
      <alignment horizontal="center" vertical="center"/>
    </xf>
    <xf numFmtId="3" fontId="59" fillId="34" borderId="64" xfId="52" applyNumberFormat="1" applyFont="1" applyFill="1" applyBorder="1" applyAlignment="1">
      <alignment horizontal="center" vertical="center"/>
    </xf>
    <xf numFmtId="3" fontId="59" fillId="34" borderId="65" xfId="52" applyNumberFormat="1" applyFont="1" applyFill="1" applyBorder="1" applyAlignment="1">
      <alignment horizontal="center" vertical="center"/>
    </xf>
    <xf numFmtId="3" fontId="61" fillId="0" borderId="0" xfId="52" applyNumberFormat="1" applyFont="1" applyAlignment="1">
      <alignment horizontal="center" vertical="center"/>
    </xf>
    <xf numFmtId="0" fontId="52" fillId="35" borderId="31" xfId="52" applyFont="1" applyFill="1" applyBorder="1" applyAlignment="1">
      <alignment horizontal="center" vertical="center" wrapText="1"/>
    </xf>
    <xf numFmtId="0" fontId="52" fillId="35" borderId="58" xfId="52" applyFont="1" applyFill="1" applyBorder="1" applyAlignment="1">
      <alignment horizontal="center" vertical="center" wrapText="1"/>
    </xf>
    <xf numFmtId="0" fontId="52" fillId="35" borderId="58" xfId="52" applyFont="1" applyFill="1" applyBorder="1" applyAlignment="1">
      <alignment horizontal="center" vertical="center"/>
    </xf>
    <xf numFmtId="0" fontId="52" fillId="35" borderId="59" xfId="52" applyFont="1" applyFill="1" applyBorder="1" applyAlignment="1">
      <alignment horizontal="center" vertical="center"/>
    </xf>
    <xf numFmtId="0" fontId="52" fillId="35" borderId="62" xfId="52" applyFont="1" applyFill="1" applyBorder="1" applyAlignment="1">
      <alignment horizontal="center" vertical="center"/>
    </xf>
    <xf numFmtId="0" fontId="52" fillId="35" borderId="29" xfId="52" applyFont="1" applyFill="1" applyBorder="1" applyAlignment="1">
      <alignment horizontal="center" vertical="center" wrapText="1"/>
    </xf>
    <xf numFmtId="0" fontId="52" fillId="35" borderId="30" xfId="52" applyFont="1" applyFill="1" applyBorder="1" applyAlignment="1">
      <alignment horizontal="center" vertical="center" wrapText="1"/>
    </xf>
    <xf numFmtId="0" fontId="52" fillId="35" borderId="4" xfId="52" applyFont="1" applyFill="1" applyBorder="1" applyAlignment="1">
      <alignment horizontal="center" vertical="center" wrapText="1"/>
    </xf>
    <xf numFmtId="0" fontId="52" fillId="35" borderId="61" xfId="52" applyFont="1" applyFill="1" applyBorder="1" applyAlignment="1">
      <alignment horizontal="center" vertical="center" wrapText="1"/>
    </xf>
    <xf numFmtId="0" fontId="52" fillId="35" borderId="41" xfId="52" applyFont="1" applyFill="1" applyBorder="1" applyAlignment="1">
      <alignment horizontal="left" vertical="center" indent="1"/>
    </xf>
    <xf numFmtId="0" fontId="52" fillId="35" borderId="2" xfId="52" applyFont="1" applyFill="1" applyBorder="1" applyAlignment="1">
      <alignment horizontal="left" vertical="center" indent="1"/>
    </xf>
    <xf numFmtId="0" fontId="52" fillId="35" borderId="3" xfId="52" applyFont="1" applyFill="1" applyBorder="1" applyAlignment="1">
      <alignment horizontal="left" vertical="center" indent="1"/>
    </xf>
    <xf numFmtId="0" fontId="57" fillId="34" borderId="6" xfId="52" applyFont="1" applyFill="1" applyBorder="1" applyAlignment="1">
      <alignment horizontal="center" vertical="center"/>
    </xf>
    <xf numFmtId="0" fontId="57" fillId="34" borderId="2" xfId="52" applyFont="1" applyFill="1" applyBorder="1" applyAlignment="1">
      <alignment horizontal="center" vertical="center"/>
    </xf>
    <xf numFmtId="0" fontId="57" fillId="34" borderId="3" xfId="52" applyFont="1" applyFill="1" applyBorder="1" applyAlignment="1">
      <alignment horizontal="center" vertical="center"/>
    </xf>
    <xf numFmtId="0" fontId="52" fillId="35" borderId="6" xfId="52" applyFont="1" applyFill="1" applyBorder="1" applyAlignment="1">
      <alignment horizontal="left" vertical="center" indent="1"/>
    </xf>
    <xf numFmtId="0" fontId="57" fillId="34" borderId="39" xfId="52" applyFont="1" applyFill="1" applyBorder="1" applyAlignment="1">
      <alignment horizontal="center" vertical="center"/>
    </xf>
    <xf numFmtId="0" fontId="52" fillId="35" borderId="52" xfId="52" applyFont="1" applyFill="1" applyBorder="1" applyAlignment="1">
      <alignment horizontal="left" vertical="center" indent="1"/>
    </xf>
    <xf numFmtId="0" fontId="52" fillId="35" borderId="53" xfId="52" applyFont="1" applyFill="1" applyBorder="1" applyAlignment="1">
      <alignment horizontal="left" vertical="center" indent="1"/>
    </xf>
    <xf numFmtId="0" fontId="52" fillId="35" borderId="54" xfId="52" applyFont="1" applyFill="1" applyBorder="1" applyAlignment="1">
      <alignment horizontal="left" vertical="center" indent="1"/>
    </xf>
    <xf numFmtId="0" fontId="57" fillId="34" borderId="55" xfId="52" applyFont="1" applyFill="1" applyBorder="1" applyAlignment="1">
      <alignment horizontal="center" vertical="center"/>
    </xf>
    <xf numFmtId="0" fontId="57" fillId="34" borderId="53" xfId="52" applyFont="1" applyFill="1" applyBorder="1" applyAlignment="1">
      <alignment horizontal="center" vertical="center"/>
    </xf>
    <xf numFmtId="0" fontId="57" fillId="34" borderId="56" xfId="52" applyFont="1" applyFill="1" applyBorder="1" applyAlignment="1">
      <alignment horizontal="center" vertical="center"/>
    </xf>
    <xf numFmtId="0" fontId="57" fillId="34" borderId="32" xfId="52" applyFont="1" applyFill="1" applyBorder="1" applyAlignment="1">
      <alignment horizontal="center" vertical="center"/>
    </xf>
    <xf numFmtId="0" fontId="57" fillId="34" borderId="30" xfId="52" applyFont="1" applyFill="1" applyBorder="1" applyAlignment="1">
      <alignment horizontal="center" vertical="center"/>
    </xf>
    <xf numFmtId="0" fontId="57" fillId="34" borderId="33" xfId="52" applyFont="1" applyFill="1" applyBorder="1" applyAlignment="1">
      <alignment horizontal="center" vertical="center"/>
    </xf>
    <xf numFmtId="0" fontId="52" fillId="35" borderId="40" xfId="52" applyFont="1" applyFill="1" applyBorder="1" applyAlignment="1">
      <alignment horizontal="left" vertical="center" wrapText="1" indent="1"/>
    </xf>
    <xf numFmtId="0" fontId="52" fillId="35" borderId="18" xfId="52" applyFont="1" applyFill="1" applyBorder="1" applyAlignment="1">
      <alignment horizontal="left" vertical="center" indent="1"/>
    </xf>
    <xf numFmtId="0" fontId="52" fillId="35" borderId="5" xfId="52" applyFont="1" applyFill="1" applyBorder="1" applyAlignment="1">
      <alignment horizontal="left" vertical="center" indent="1"/>
    </xf>
    <xf numFmtId="0" fontId="52" fillId="35" borderId="38" xfId="52" applyFont="1" applyFill="1" applyBorder="1" applyAlignment="1">
      <alignment horizontal="left" vertical="center" indent="1"/>
    </xf>
    <xf numFmtId="0" fontId="52" fillId="35" borderId="8" xfId="52" applyFont="1" applyFill="1" applyBorder="1" applyAlignment="1">
      <alignment horizontal="left" vertical="center" indent="1"/>
    </xf>
    <xf numFmtId="0" fontId="52" fillId="35" borderId="4" xfId="52" applyFont="1" applyFill="1" applyBorder="1" applyAlignment="1">
      <alignment horizontal="left" vertical="center" indent="1"/>
    </xf>
    <xf numFmtId="0" fontId="58" fillId="34" borderId="6" xfId="52" applyFont="1" applyFill="1" applyBorder="1" applyAlignment="1">
      <alignment horizontal="left" vertical="center" indent="1"/>
    </xf>
    <xf numFmtId="0" fontId="58" fillId="34" borderId="2" xfId="52" applyFont="1" applyFill="1" applyBorder="1" applyAlignment="1">
      <alignment horizontal="left" vertical="center" indent="1"/>
    </xf>
    <xf numFmtId="0" fontId="58" fillId="34" borderId="39" xfId="52" applyFont="1" applyFill="1" applyBorder="1" applyAlignment="1">
      <alignment horizontal="left" vertical="center" indent="1"/>
    </xf>
    <xf numFmtId="0" fontId="59" fillId="34" borderId="6" xfId="52" applyFont="1" applyFill="1" applyBorder="1" applyAlignment="1">
      <alignment horizontal="left" vertical="center" indent="1"/>
    </xf>
    <xf numFmtId="0" fontId="59" fillId="34" borderId="2" xfId="52" applyFont="1" applyFill="1" applyBorder="1" applyAlignment="1">
      <alignment horizontal="left" vertical="center" indent="1"/>
    </xf>
    <xf numFmtId="0" fontId="59" fillId="34" borderId="39" xfId="52" applyFont="1" applyFill="1" applyBorder="1" applyAlignment="1">
      <alignment horizontal="left" vertical="center" indent="1"/>
    </xf>
    <xf numFmtId="0" fontId="57" fillId="34" borderId="6" xfId="52" applyFont="1" applyFill="1" applyBorder="1" applyAlignment="1">
      <alignment horizontal="left" vertical="center" indent="1"/>
    </xf>
    <xf numFmtId="0" fontId="57" fillId="34" borderId="2" xfId="52" applyFont="1" applyFill="1" applyBorder="1" applyAlignment="1">
      <alignment horizontal="left" vertical="center" indent="1"/>
    </xf>
    <xf numFmtId="0" fontId="57" fillId="34" borderId="39" xfId="52" applyFont="1" applyFill="1" applyBorder="1" applyAlignment="1">
      <alignment horizontal="left" vertical="center" indent="1"/>
    </xf>
    <xf numFmtId="0" fontId="52" fillId="35" borderId="46" xfId="52" applyFont="1" applyFill="1" applyBorder="1" applyAlignment="1">
      <alignment horizontal="left" vertical="center" indent="1"/>
    </xf>
    <xf numFmtId="0" fontId="52" fillId="35" borderId="47" xfId="52" applyFont="1" applyFill="1" applyBorder="1" applyAlignment="1">
      <alignment horizontal="left" vertical="center" indent="1"/>
    </xf>
    <xf numFmtId="0" fontId="52" fillId="35" borderId="48" xfId="52" applyFont="1" applyFill="1" applyBorder="1" applyAlignment="1">
      <alignment horizontal="left" vertical="center" indent="1"/>
    </xf>
    <xf numFmtId="0" fontId="52" fillId="34" borderId="42" xfId="52" applyFont="1" applyFill="1" applyBorder="1" applyAlignment="1">
      <alignment horizontal="center" vertical="center"/>
    </xf>
    <xf numFmtId="0" fontId="52" fillId="34" borderId="43" xfId="52" applyFont="1" applyFill="1" applyBorder="1" applyAlignment="1">
      <alignment horizontal="center" vertical="center"/>
    </xf>
    <xf numFmtId="0" fontId="52" fillId="34" borderId="44" xfId="52" applyFont="1" applyFill="1" applyBorder="1" applyAlignment="1">
      <alignment horizontal="center" vertical="center"/>
    </xf>
    <xf numFmtId="0" fontId="57" fillId="34" borderId="43" xfId="52" applyFont="1" applyFill="1" applyBorder="1" applyAlignment="1">
      <alignment horizontal="left" vertical="center" indent="1"/>
    </xf>
    <xf numFmtId="0" fontId="57" fillId="34" borderId="45" xfId="52" applyFont="1" applyFill="1" applyBorder="1" applyAlignment="1">
      <alignment horizontal="left" vertical="center" indent="1"/>
    </xf>
    <xf numFmtId="0" fontId="52" fillId="34" borderId="49" xfId="52" applyFont="1" applyFill="1" applyBorder="1" applyAlignment="1">
      <alignment horizontal="center" vertical="center"/>
    </xf>
    <xf numFmtId="0" fontId="52" fillId="34" borderId="47" xfId="52" applyFont="1" applyFill="1" applyBorder="1" applyAlignment="1">
      <alignment horizontal="center" vertical="center"/>
    </xf>
    <xf numFmtId="0" fontId="52" fillId="34" borderId="50" xfId="52" applyFont="1" applyFill="1" applyBorder="1" applyAlignment="1">
      <alignment horizontal="center" vertical="center"/>
    </xf>
    <xf numFmtId="0" fontId="57" fillId="34" borderId="47" xfId="52" applyFont="1" applyFill="1" applyBorder="1" applyAlignment="1">
      <alignment horizontal="left" vertical="center" indent="1"/>
    </xf>
    <xf numFmtId="0" fontId="57" fillId="34" borderId="51" xfId="52" applyFont="1" applyFill="1" applyBorder="1" applyAlignment="1">
      <alignment horizontal="left" vertical="center" indent="1"/>
    </xf>
    <xf numFmtId="0" fontId="52" fillId="0" borderId="0" xfId="52" applyFont="1" applyAlignment="1">
      <alignment horizontal="center" vertical="center"/>
    </xf>
    <xf numFmtId="0" fontId="52" fillId="35" borderId="29" xfId="52" applyFont="1" applyFill="1" applyBorder="1" applyAlignment="1">
      <alignment horizontal="left" vertical="center" indent="1"/>
    </xf>
    <xf numFmtId="0" fontId="52" fillId="35" borderId="30" xfId="52" applyFont="1" applyFill="1" applyBorder="1" applyAlignment="1">
      <alignment horizontal="left" vertical="center" indent="1"/>
    </xf>
    <xf numFmtId="0" fontId="52" fillId="35" borderId="31" xfId="52" applyFont="1" applyFill="1" applyBorder="1" applyAlignment="1">
      <alignment horizontal="left" vertical="center" indent="1"/>
    </xf>
    <xf numFmtId="0" fontId="57" fillId="34" borderId="31" xfId="52" applyFont="1" applyFill="1" applyBorder="1" applyAlignment="1">
      <alignment horizontal="center" vertical="center"/>
    </xf>
    <xf numFmtId="0" fontId="52" fillId="35" borderId="32" xfId="52" applyFont="1" applyFill="1" applyBorder="1" applyAlignment="1">
      <alignment horizontal="left" vertical="center" indent="1"/>
    </xf>
    <xf numFmtId="0" fontId="55" fillId="0" borderId="0" xfId="48" applyFont="1" applyAlignment="1">
      <alignment horizontal="center" vertical="center" shrinkToFit="1"/>
    </xf>
    <xf numFmtId="58" fontId="57" fillId="34" borderId="32" xfId="52" applyNumberFormat="1" applyFont="1" applyFill="1" applyBorder="1" applyAlignment="1">
      <alignment horizontal="center" vertical="center" wrapText="1"/>
    </xf>
    <xf numFmtId="58" fontId="57" fillId="34" borderId="30" xfId="52" applyNumberFormat="1" applyFont="1" applyFill="1" applyBorder="1" applyAlignment="1">
      <alignment horizontal="center" vertical="center" wrapText="1"/>
    </xf>
    <xf numFmtId="58" fontId="57" fillId="34" borderId="33" xfId="52" applyNumberFormat="1" applyFont="1" applyFill="1" applyBorder="1" applyAlignment="1">
      <alignment horizontal="center" vertical="center" wrapText="1"/>
    </xf>
    <xf numFmtId="0" fontId="52" fillId="35" borderId="34" xfId="52" applyFont="1" applyFill="1" applyBorder="1" applyAlignment="1">
      <alignment horizontal="left" vertical="center" indent="1"/>
    </xf>
    <xf numFmtId="0" fontId="52" fillId="35" borderId="35" xfId="52" applyFont="1" applyFill="1" applyBorder="1" applyAlignment="1">
      <alignment horizontal="left" vertical="center" indent="1"/>
    </xf>
    <xf numFmtId="0" fontId="52" fillId="35" borderId="36" xfId="52" applyFont="1" applyFill="1" applyBorder="1" applyAlignment="1">
      <alignment horizontal="left" vertical="center" indent="1"/>
    </xf>
    <xf numFmtId="0" fontId="58" fillId="34" borderId="32" xfId="52" applyFont="1" applyFill="1" applyBorder="1" applyAlignment="1">
      <alignment horizontal="left" vertical="center" indent="1"/>
    </xf>
    <xf numFmtId="0" fontId="58" fillId="34" borderId="30" xfId="52" applyFont="1" applyFill="1" applyBorder="1" applyAlignment="1">
      <alignment horizontal="left" vertical="center" indent="1"/>
    </xf>
    <xf numFmtId="0" fontId="58" fillId="34" borderId="8" xfId="52" applyFont="1" applyFill="1" applyBorder="1" applyAlignment="1">
      <alignment horizontal="left" vertical="center" indent="1"/>
    </xf>
    <xf numFmtId="0" fontId="58" fillId="34" borderId="37" xfId="52" applyFont="1" applyFill="1" applyBorder="1" applyAlignment="1">
      <alignment horizontal="left" vertical="center" indent="1"/>
    </xf>
    <xf numFmtId="0" fontId="46" fillId="41" borderId="7" xfId="76" applyFont="1" applyFill="1" applyBorder="1" applyAlignment="1">
      <alignment horizontal="center" vertical="center"/>
    </xf>
    <xf numFmtId="0" fontId="46" fillId="0" borderId="7" xfId="76" applyFont="1" applyBorder="1" applyAlignment="1">
      <alignment horizontal="left" vertical="center" indent="1"/>
    </xf>
    <xf numFmtId="0" fontId="46" fillId="0" borderId="7" xfId="76" applyFont="1" applyBorder="1" applyAlignment="1">
      <alignment horizontal="left" vertical="center" wrapText="1" indent="1"/>
    </xf>
    <xf numFmtId="0" fontId="43" fillId="0" borderId="0" xfId="76" applyFont="1" applyAlignment="1" applyProtection="1">
      <alignment horizontal="left" vertical="center"/>
      <protection locked="0"/>
    </xf>
    <xf numFmtId="0" fontId="47" fillId="0" borderId="0" xfId="76" applyFont="1" applyAlignment="1" applyProtection="1">
      <alignment horizontal="center" vertical="center"/>
      <protection locked="0"/>
    </xf>
    <xf numFmtId="0" fontId="60" fillId="35" borderId="29" xfId="52" applyFont="1" applyFill="1" applyBorder="1" applyAlignment="1">
      <alignment horizontal="center" vertical="center"/>
    </xf>
    <xf numFmtId="0" fontId="60" fillId="35" borderId="31" xfId="52" applyFont="1" applyFill="1" applyBorder="1" applyAlignment="1">
      <alignment horizontal="center" vertical="center"/>
    </xf>
    <xf numFmtId="0" fontId="57" fillId="34" borderId="30" xfId="52" applyFont="1" applyFill="1" applyBorder="1" applyAlignment="1">
      <alignment horizontal="center" vertical="center" wrapText="1"/>
    </xf>
    <xf numFmtId="0" fontId="57" fillId="34" borderId="33" xfId="52" applyFont="1" applyFill="1" applyBorder="1" applyAlignment="1">
      <alignment horizontal="center" vertical="center" wrapText="1"/>
    </xf>
    <xf numFmtId="0" fontId="52" fillId="35" borderId="46" xfId="52" applyFont="1" applyFill="1" applyBorder="1" applyAlignment="1">
      <alignment horizontal="center" vertical="center"/>
    </xf>
    <xf numFmtId="0" fontId="52" fillId="35" borderId="48" xfId="52" applyFont="1" applyFill="1" applyBorder="1" applyAlignment="1">
      <alignment horizontal="center" vertical="center"/>
    </xf>
    <xf numFmtId="0" fontId="57" fillId="34" borderId="47" xfId="52" applyFont="1" applyFill="1" applyBorder="1" applyAlignment="1">
      <alignment horizontal="center" vertical="center" wrapText="1"/>
    </xf>
    <xf numFmtId="0" fontId="57" fillId="34" borderId="51" xfId="52" applyFont="1" applyFill="1" applyBorder="1" applyAlignment="1">
      <alignment horizontal="center" vertical="center" wrapText="1"/>
    </xf>
    <xf numFmtId="0" fontId="48" fillId="0" borderId="0" xfId="77" applyFont="1" applyAlignment="1">
      <alignment horizontal="center" vertical="center" wrapText="1"/>
    </xf>
    <xf numFmtId="0" fontId="48" fillId="0" borderId="0" xfId="77" applyFont="1" applyAlignment="1">
      <alignment horizontal="center" vertical="center"/>
    </xf>
    <xf numFmtId="0" fontId="29" fillId="0" borderId="7" xfId="77" applyFont="1" applyBorder="1" applyAlignment="1">
      <alignment horizontal="center" vertical="center" wrapText="1"/>
    </xf>
    <xf numFmtId="0" fontId="29" fillId="0" borderId="6" xfId="77" applyFont="1" applyBorder="1" applyAlignment="1">
      <alignment horizontal="left" vertical="center" wrapText="1"/>
    </xf>
    <xf numFmtId="0" fontId="29" fillId="0" borderId="2" xfId="77" applyFont="1" applyBorder="1" applyAlignment="1">
      <alignment horizontal="left" vertical="center" wrapText="1"/>
    </xf>
    <xf numFmtId="0" fontId="36" fillId="0" borderId="8" xfId="77" applyFont="1" applyBorder="1" applyAlignment="1">
      <alignment horizontal="center" vertical="center"/>
    </xf>
    <xf numFmtId="0" fontId="29" fillId="0" borderId="6" xfId="77" applyFont="1" applyBorder="1" applyAlignment="1">
      <alignment horizontal="center" vertical="center" wrapText="1"/>
    </xf>
    <xf numFmtId="0" fontId="29" fillId="0" borderId="2" xfId="77" applyFont="1" applyBorder="1" applyAlignment="1">
      <alignment horizontal="center" vertical="center" wrapText="1"/>
    </xf>
    <xf numFmtId="0" fontId="29" fillId="0" borderId="3" xfId="77" applyFont="1" applyBorder="1" applyAlignment="1">
      <alignment horizontal="center" vertical="center" wrapText="1"/>
    </xf>
  </cellXfs>
  <cellStyles count="8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4"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70" builtinId="6"/>
    <cellStyle name="桁区切り 2" xfId="45" xr:uid="{CD67EFBF-400C-4B07-BCEB-A0027327DCF5}"/>
    <cellStyle name="桁区切り 3" xfId="47" xr:uid="{AB5505B8-8A62-4FD5-B31F-9DC22426A9F8}"/>
    <cellStyle name="桁区切り 4" xfId="56" xr:uid="{5F309A36-140D-47EB-8105-0C495539606A}"/>
    <cellStyle name="桁区切り 5" xfId="67" xr:uid="{26EC84EE-47B8-4233-9DC2-4CC5B212C87D}"/>
    <cellStyle name="桁区切り 6" xfId="53" xr:uid="{BF22C893-E31D-441E-9A64-2C018E6D3029}"/>
    <cellStyle name="桁区切り 7" xfId="69" xr:uid="{BBB8770A-6783-48A2-AF25-F156A6F99E36}"/>
    <cellStyle name="桁区切り 8" xfId="72"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2" xr:uid="{B07A3CCD-FC68-43F9-B328-D95140D277AB}"/>
    <cellStyle name="標準 11" xfId="63" xr:uid="{9B601C58-85E3-4454-8654-D24BB2FD36CE}"/>
    <cellStyle name="標準 12" xfId="66" xr:uid="{38805D8A-BFD2-45FA-82BE-7B2EDE6BE6FF}"/>
    <cellStyle name="標準 13" xfId="68" xr:uid="{1409C473-0305-43BB-83A7-EA5AE49044E4}"/>
    <cellStyle name="標準 14" xfId="71" xr:uid="{58426D68-38F5-4374-B60E-F77002238811}"/>
    <cellStyle name="標準 14 2" xfId="73" xr:uid="{7BABEBB7-081E-4A5F-904C-84BF7357BA49}"/>
    <cellStyle name="標準 14 2 2" xfId="78" xr:uid="{6283A610-DC68-41D5-A63E-350E025C8DAE}"/>
    <cellStyle name="標準 14 3" xfId="75" xr:uid="{DF8CE15C-1BF5-4672-A288-B53C0B9C5CEB}"/>
    <cellStyle name="標準 14 3 2" xfId="77" xr:uid="{D06B9F53-8ED7-4905-A1FC-79A102B53A53}"/>
    <cellStyle name="標準 14 4" xfId="76" xr:uid="{C356A92D-484F-4E0D-8202-20B1854E46CC}"/>
    <cellStyle name="標準 2" xfId="42" xr:uid="{00000000-0005-0000-0000-000029000000}"/>
    <cellStyle name="標準 2 2" xfId="43" xr:uid="{00000000-0005-0000-0000-00002A000000}"/>
    <cellStyle name="標準 2 2 2" xfId="49" xr:uid="{2FEA9425-DA98-44E8-A6AB-F838DA123D05}"/>
    <cellStyle name="標準 2 2 2 2" xfId="51" xr:uid="{2B253781-2D09-489B-9B11-55E4BD8027A3}"/>
    <cellStyle name="標準 2 2 2 5" xfId="54" xr:uid="{02B551D9-CF4B-44A2-B6B1-517B14302B58}"/>
    <cellStyle name="標準 2 2_交付金交付申請書（一般）H25配布用 20130122 2" xfId="52" xr:uid="{75264522-0B32-4E2D-BED6-0A3E1A19120D}"/>
    <cellStyle name="標準 2 2_交付金交付申請書H27 改修前後比較資料 20150109" xfId="48" xr:uid="{B86A0388-6ED1-440E-BA45-2F4434287ADB}"/>
    <cellStyle name="標準 2 2_交付金交付申請書H27 改修前後比較資料 20150109 2" xfId="50" xr:uid="{25CF4AAA-5678-4955-9F9A-0FF139DF571B}"/>
    <cellStyle name="標準 2 3" xfId="61" xr:uid="{685918BA-EFA6-48D4-9612-B28B72E5A513}"/>
    <cellStyle name="標準 2 4" xfId="65" xr:uid="{3D0DE8B6-2E69-466B-B9A5-18AB22BE0E39}"/>
    <cellStyle name="標準 3" xfId="44" xr:uid="{688EC529-7D23-40FF-88E6-83B164BE8918}"/>
    <cellStyle name="標準 4" xfId="46" xr:uid="{83513287-A120-41F2-8A09-E56F12D5E9F9}"/>
    <cellStyle name="標準 5" xfId="55" xr:uid="{0DE01FB5-51F4-4D14-85B5-6993EE0BDCA9}"/>
    <cellStyle name="標準 6" xfId="57" xr:uid="{62FD77E9-1762-4209-8D87-55F3227D2E07}"/>
    <cellStyle name="標準 7" xfId="58" xr:uid="{76717828-E033-46D3-A01F-C02C470F20DB}"/>
    <cellStyle name="標準 8" xfId="59" xr:uid="{5BA54FC9-DB59-4ACD-9004-CEFFA82D6F3C}"/>
    <cellStyle name="標準 8 2" xfId="64" xr:uid="{749B5BDE-ACE5-4528-89E8-F2CA188B66BB}"/>
    <cellStyle name="標準 9" xfId="60" xr:uid="{8E7B87B0-7D66-4021-AE0D-89B7A646A052}"/>
    <cellStyle name="標準 9 2" xfId="79" xr:uid="{C1747EB2-5AF1-41BF-805F-E19208469E7D}"/>
    <cellStyle name="良い" xfId="41" builtinId="26" customBuiltin="1"/>
  </cellStyles>
  <dxfs count="10">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patternFill>
      </fill>
    </dxf>
    <dxf>
      <fill>
        <patternFill>
          <bgColor theme="1"/>
        </patternFill>
      </fill>
    </dxf>
  </dxfs>
  <tableStyles count="0" defaultTableStyle="TableStyleMedium2" defaultPivotStyle="PivotStyleLight16"/>
  <colors>
    <mruColors>
      <color rgb="FFFFFFCC"/>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63</xdr:col>
      <xdr:colOff>89647</xdr:colOff>
      <xdr:row>0</xdr:row>
      <xdr:rowOff>179294</xdr:rowOff>
    </xdr:from>
    <xdr:to>
      <xdr:col>76</xdr:col>
      <xdr:colOff>38559</xdr:colOff>
      <xdr:row>2</xdr:row>
      <xdr:rowOff>226312</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bwMode="auto">
        <a:xfrm>
          <a:off x="8303559" y="179294"/>
          <a:ext cx="1260000" cy="540077"/>
        </a:xfrm>
        <a:prstGeom prst="rect">
          <a:avLst/>
        </a:prstGeom>
        <a:solidFill>
          <a:srgbClr xmlns:mc="http://schemas.openxmlformats.org/markup-compatibility/2006" xmlns:a14="http://schemas.microsoft.com/office/drawing/2010/main" val="FFFFFF" mc:Ignorable="a14" a14:legacySpreadsheetColorIndex="65"/>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2400">
              <a:solidFill>
                <a:srgbClr val="FF0000"/>
              </a:solidFill>
            </a:rPr>
            <a:t>記入例</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304800</xdr:colOff>
          <xdr:row>9</xdr:row>
          <xdr:rowOff>152400</xdr:rowOff>
        </xdr:from>
        <xdr:to>
          <xdr:col>1</xdr:col>
          <xdr:colOff>533400</xdr:colOff>
          <xdr:row>11</xdr:row>
          <xdr:rowOff>30480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1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312420</xdr:colOff>
          <xdr:row>15</xdr:row>
          <xdr:rowOff>152400</xdr:rowOff>
        </xdr:from>
        <xdr:to>
          <xdr:col>1</xdr:col>
          <xdr:colOff>541020</xdr:colOff>
          <xdr:row>17</xdr:row>
          <xdr:rowOff>30480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1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28</xdr:row>
          <xdr:rowOff>137160</xdr:rowOff>
        </xdr:from>
        <xdr:to>
          <xdr:col>1</xdr:col>
          <xdr:colOff>533400</xdr:colOff>
          <xdr:row>30</xdr:row>
          <xdr:rowOff>7620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1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327660</xdr:colOff>
          <xdr:row>39</xdr:row>
          <xdr:rowOff>160020</xdr:rowOff>
        </xdr:from>
        <xdr:to>
          <xdr:col>1</xdr:col>
          <xdr:colOff>563880</xdr:colOff>
          <xdr:row>41</xdr:row>
          <xdr:rowOff>38100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1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312420</xdr:colOff>
          <xdr:row>20</xdr:row>
          <xdr:rowOff>152400</xdr:rowOff>
        </xdr:from>
        <xdr:to>
          <xdr:col>1</xdr:col>
          <xdr:colOff>541020</xdr:colOff>
          <xdr:row>22</xdr:row>
          <xdr:rowOff>30480</xdr:rowOff>
        </xdr:to>
        <xdr:sp macro="" textlink="">
          <xdr:nvSpPr>
            <xdr:cNvPr id="40965" name="Check Box 5" hidden="1">
              <a:extLst>
                <a:ext uri="{63B3BB69-23CF-44E3-9099-C40C66FF867C}">
                  <a14:compatExt spid="_x0000_s40965"/>
                </a:ext>
                <a:ext uri="{FF2B5EF4-FFF2-40B4-BE49-F238E27FC236}">
                  <a16:creationId xmlns:a16="http://schemas.microsoft.com/office/drawing/2014/main" id="{00000000-0008-0000-0100-00000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327660</xdr:colOff>
          <xdr:row>41</xdr:row>
          <xdr:rowOff>144780</xdr:rowOff>
        </xdr:from>
        <xdr:to>
          <xdr:col>1</xdr:col>
          <xdr:colOff>563880</xdr:colOff>
          <xdr:row>43</xdr:row>
          <xdr:rowOff>7620</xdr:rowOff>
        </xdr:to>
        <xdr:sp macro="" textlink="">
          <xdr:nvSpPr>
            <xdr:cNvPr id="40966" name="Check Box 6" hidden="1">
              <a:extLst>
                <a:ext uri="{63B3BB69-23CF-44E3-9099-C40C66FF867C}">
                  <a14:compatExt spid="_x0000_s40966"/>
                </a:ext>
                <a:ext uri="{FF2B5EF4-FFF2-40B4-BE49-F238E27FC236}">
                  <a16:creationId xmlns:a16="http://schemas.microsoft.com/office/drawing/2014/main" id="{00000000-0008-0000-0100-00000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335280</xdr:colOff>
          <xdr:row>44</xdr:row>
          <xdr:rowOff>160020</xdr:rowOff>
        </xdr:from>
        <xdr:to>
          <xdr:col>1</xdr:col>
          <xdr:colOff>563880</xdr:colOff>
          <xdr:row>46</xdr:row>
          <xdr:rowOff>30480</xdr:rowOff>
        </xdr:to>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01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49</xdr:row>
          <xdr:rowOff>160020</xdr:rowOff>
        </xdr:from>
        <xdr:to>
          <xdr:col>1</xdr:col>
          <xdr:colOff>571500</xdr:colOff>
          <xdr:row>51</xdr:row>
          <xdr:rowOff>7620</xdr:rowOff>
        </xdr:to>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0100-00000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28</xdr:row>
          <xdr:rowOff>137160</xdr:rowOff>
        </xdr:from>
        <xdr:to>
          <xdr:col>1</xdr:col>
          <xdr:colOff>533400</xdr:colOff>
          <xdr:row>30</xdr:row>
          <xdr:rowOff>7620</xdr:rowOff>
        </xdr:to>
        <xdr:sp macro="" textlink="">
          <xdr:nvSpPr>
            <xdr:cNvPr id="40969" name="Check Box 9" hidden="1">
              <a:extLst>
                <a:ext uri="{63B3BB69-23CF-44E3-9099-C40C66FF867C}">
                  <a14:compatExt spid="_x0000_s40969"/>
                </a:ext>
                <a:ext uri="{FF2B5EF4-FFF2-40B4-BE49-F238E27FC236}">
                  <a16:creationId xmlns:a16="http://schemas.microsoft.com/office/drawing/2014/main" id="{00000000-0008-0000-0100-00000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312420</xdr:colOff>
          <xdr:row>31</xdr:row>
          <xdr:rowOff>152400</xdr:rowOff>
        </xdr:from>
        <xdr:to>
          <xdr:col>1</xdr:col>
          <xdr:colOff>541020</xdr:colOff>
          <xdr:row>33</xdr:row>
          <xdr:rowOff>30480</xdr:rowOff>
        </xdr:to>
        <xdr:sp macro="" textlink="">
          <xdr:nvSpPr>
            <xdr:cNvPr id="40970" name="Check Box 10" hidden="1">
              <a:extLst>
                <a:ext uri="{63B3BB69-23CF-44E3-9099-C40C66FF867C}">
                  <a14:compatExt spid="_x0000_s40970"/>
                </a:ext>
                <a:ext uri="{FF2B5EF4-FFF2-40B4-BE49-F238E27FC236}">
                  <a16:creationId xmlns:a16="http://schemas.microsoft.com/office/drawing/2014/main" id="{00000000-0008-0000-0100-00000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327660</xdr:colOff>
          <xdr:row>35</xdr:row>
          <xdr:rowOff>152400</xdr:rowOff>
        </xdr:from>
        <xdr:to>
          <xdr:col>1</xdr:col>
          <xdr:colOff>563880</xdr:colOff>
          <xdr:row>37</xdr:row>
          <xdr:rowOff>38100</xdr:rowOff>
        </xdr:to>
        <xdr:sp macro="" textlink="">
          <xdr:nvSpPr>
            <xdr:cNvPr id="40971" name="Check Box 11" hidden="1">
              <a:extLst>
                <a:ext uri="{63B3BB69-23CF-44E3-9099-C40C66FF867C}">
                  <a14:compatExt spid="_x0000_s40971"/>
                </a:ext>
                <a:ext uri="{FF2B5EF4-FFF2-40B4-BE49-F238E27FC236}">
                  <a16:creationId xmlns:a16="http://schemas.microsoft.com/office/drawing/2014/main" id="{00000000-0008-0000-0100-00000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46</xdr:row>
          <xdr:rowOff>152400</xdr:rowOff>
        </xdr:from>
        <xdr:to>
          <xdr:col>1</xdr:col>
          <xdr:colOff>571500</xdr:colOff>
          <xdr:row>48</xdr:row>
          <xdr:rowOff>7620</xdr:rowOff>
        </xdr:to>
        <xdr:sp macro="" textlink="">
          <xdr:nvSpPr>
            <xdr:cNvPr id="40972" name="Check Box 12" hidden="1">
              <a:extLst>
                <a:ext uri="{63B3BB69-23CF-44E3-9099-C40C66FF867C}">
                  <a14:compatExt spid="_x0000_s40972"/>
                </a:ext>
                <a:ext uri="{FF2B5EF4-FFF2-40B4-BE49-F238E27FC236}">
                  <a16:creationId xmlns:a16="http://schemas.microsoft.com/office/drawing/2014/main" id="{00000000-0008-0000-0100-00000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530677</xdr:colOff>
      <xdr:row>11</xdr:row>
      <xdr:rowOff>81643</xdr:rowOff>
    </xdr:from>
    <xdr:to>
      <xdr:col>11</xdr:col>
      <xdr:colOff>848893</xdr:colOff>
      <xdr:row>15</xdr:row>
      <xdr:rowOff>146576</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79820" y="3292929"/>
          <a:ext cx="3216537" cy="1044647"/>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400" b="1">
              <a:solidFill>
                <a:schemeClr val="tx1"/>
              </a:solidFill>
              <a:latin typeface="+mj-ea"/>
              <a:ea typeface="+mj-ea"/>
            </a:rPr>
            <a:t>＜記入が必要な欄＞</a:t>
          </a:r>
          <a:endParaRPr kumimoji="1" lang="en-US" altLang="ja-JP" sz="1400" b="1">
            <a:solidFill>
              <a:schemeClr val="tx1"/>
            </a:solidFill>
            <a:latin typeface="+mj-ea"/>
            <a:ea typeface="+mj-ea"/>
          </a:endParaRPr>
        </a:p>
        <a:p>
          <a:pPr algn="ctr"/>
          <a:r>
            <a:rPr kumimoji="1" lang="ja-JP" altLang="en-US" sz="1400" b="1">
              <a:solidFill>
                <a:schemeClr val="tx1"/>
              </a:solidFill>
              <a:latin typeface="+mj-ea"/>
              <a:ea typeface="+mj-ea"/>
            </a:rPr>
            <a:t>　いずれかの欄にチェックを入れる。</a:t>
          </a:r>
          <a:endParaRPr kumimoji="1" lang="en-US" altLang="ja-JP" sz="1400" b="1">
            <a:solidFill>
              <a:schemeClr val="tx1"/>
            </a:solidFill>
            <a:latin typeface="+mj-ea"/>
            <a:ea typeface="+mj-ea"/>
          </a:endParaRPr>
        </a:p>
      </xdr:txBody>
    </xdr:sp>
    <xdr:clientData/>
  </xdr:twoCellAnchor>
  <xdr:twoCellAnchor>
    <xdr:from>
      <xdr:col>1</xdr:col>
      <xdr:colOff>108857</xdr:colOff>
      <xdr:row>8</xdr:row>
      <xdr:rowOff>179040</xdr:rowOff>
    </xdr:from>
    <xdr:to>
      <xdr:col>1</xdr:col>
      <xdr:colOff>668659</xdr:colOff>
      <xdr:row>23</xdr:row>
      <xdr:rowOff>40821</xdr:rowOff>
    </xdr:to>
    <xdr:sp macro="" textlink="">
      <xdr:nvSpPr>
        <xdr:cNvPr id="3" name="楕円 2">
          <a:extLst>
            <a:ext uri="{FF2B5EF4-FFF2-40B4-BE49-F238E27FC236}">
              <a16:creationId xmlns:a16="http://schemas.microsoft.com/office/drawing/2014/main" id="{00000000-0008-0000-0100-000003000000}"/>
            </a:ext>
          </a:extLst>
        </xdr:cNvPr>
        <xdr:cNvSpPr/>
      </xdr:nvSpPr>
      <xdr:spPr bwMode="auto">
        <a:xfrm>
          <a:off x="318407" y="2731740"/>
          <a:ext cx="559802" cy="3433656"/>
        </a:xfrm>
        <a:prstGeom prst="ellipse">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571500</xdr:colOff>
      <xdr:row>0</xdr:row>
      <xdr:rowOff>163286</xdr:rowOff>
    </xdr:from>
    <xdr:to>
      <xdr:col>11</xdr:col>
      <xdr:colOff>905123</xdr:colOff>
      <xdr:row>2</xdr:row>
      <xdr:rowOff>201282</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9220200" y="163286"/>
          <a:ext cx="1295648" cy="533296"/>
        </a:xfrm>
        <a:prstGeom prst="rect">
          <a:avLst/>
        </a:prstGeom>
        <a:solidFill>
          <a:srgbClr xmlns:mc="http://schemas.openxmlformats.org/markup-compatibility/2006" xmlns:a14="http://schemas.microsoft.com/office/drawing/2010/main" val="FFFFFF" mc:Ignorable="a14" a14:legacySpreadsheetColorIndex="65"/>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2400">
              <a:solidFill>
                <a:srgbClr val="FF0000"/>
              </a:solidFill>
            </a:rPr>
            <a:t>記入例</a:t>
          </a:r>
        </a:p>
      </xdr:txBody>
    </xdr:sp>
    <xdr:clientData/>
  </xdr:twoCellAnchor>
  <xdr:twoCellAnchor>
    <xdr:from>
      <xdr:col>1</xdr:col>
      <xdr:colOff>136072</xdr:colOff>
      <xdr:row>28</xdr:row>
      <xdr:rowOff>27215</xdr:rowOff>
    </xdr:from>
    <xdr:to>
      <xdr:col>1</xdr:col>
      <xdr:colOff>695874</xdr:colOff>
      <xdr:row>38</xdr:row>
      <xdr:rowOff>54429</xdr:rowOff>
    </xdr:to>
    <xdr:sp macro="" textlink="">
      <xdr:nvSpPr>
        <xdr:cNvPr id="6" name="楕円 5">
          <a:extLst>
            <a:ext uri="{FF2B5EF4-FFF2-40B4-BE49-F238E27FC236}">
              <a16:creationId xmlns:a16="http://schemas.microsoft.com/office/drawing/2014/main" id="{00000000-0008-0000-0100-000006000000}"/>
            </a:ext>
          </a:extLst>
        </xdr:cNvPr>
        <xdr:cNvSpPr/>
      </xdr:nvSpPr>
      <xdr:spPr bwMode="auto">
        <a:xfrm>
          <a:off x="345622" y="7942490"/>
          <a:ext cx="559802" cy="2332264"/>
        </a:xfrm>
        <a:prstGeom prst="ellipse">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533399</xdr:colOff>
      <xdr:row>25</xdr:row>
      <xdr:rowOff>206828</xdr:rowOff>
    </xdr:from>
    <xdr:to>
      <xdr:col>11</xdr:col>
      <xdr:colOff>851615</xdr:colOff>
      <xdr:row>27</xdr:row>
      <xdr:rowOff>190118</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bwMode="auto">
        <a:xfrm>
          <a:off x="7258049" y="6826703"/>
          <a:ext cx="3204291" cy="105009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400" b="1">
              <a:solidFill>
                <a:schemeClr val="tx1"/>
              </a:solidFill>
              <a:latin typeface="+mj-ea"/>
              <a:ea typeface="+mj-ea"/>
            </a:rPr>
            <a:t>＜記入が必要な欄＞</a:t>
          </a:r>
          <a:endParaRPr kumimoji="1" lang="en-US" altLang="ja-JP" sz="1400" b="1">
            <a:solidFill>
              <a:schemeClr val="tx1"/>
            </a:solidFill>
            <a:latin typeface="+mj-ea"/>
            <a:ea typeface="+mj-ea"/>
          </a:endParaRPr>
        </a:p>
        <a:p>
          <a:pPr algn="ctr"/>
          <a:r>
            <a:rPr kumimoji="1" lang="ja-JP" altLang="en-US" sz="1400" b="1">
              <a:solidFill>
                <a:schemeClr val="tx1"/>
              </a:solidFill>
              <a:latin typeface="+mj-ea"/>
              <a:ea typeface="+mj-ea"/>
            </a:rPr>
            <a:t>　いずれかの欄にチェックを入れる。</a:t>
          </a:r>
          <a:endParaRPr kumimoji="1" lang="en-US" altLang="ja-JP" sz="1400" b="1">
            <a:solidFill>
              <a:schemeClr val="tx1"/>
            </a:solidFill>
            <a:latin typeface="+mj-ea"/>
            <a:ea typeface="+mj-ea"/>
          </a:endParaRPr>
        </a:p>
      </xdr:txBody>
    </xdr:sp>
    <xdr:clientData/>
  </xdr:twoCellAnchor>
  <xdr:twoCellAnchor>
    <xdr:from>
      <xdr:col>2</xdr:col>
      <xdr:colOff>84365</xdr:colOff>
      <xdr:row>26</xdr:row>
      <xdr:rowOff>103224</xdr:rowOff>
    </xdr:from>
    <xdr:to>
      <xdr:col>8</xdr:col>
      <xdr:colOff>533399</xdr:colOff>
      <xdr:row>29</xdr:row>
      <xdr:rowOff>166008</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7" idx="1"/>
        </xdr:cNvCxnSpPr>
      </xdr:nvCxnSpPr>
      <xdr:spPr bwMode="auto">
        <a:xfrm flipH="1">
          <a:off x="1036865" y="7351749"/>
          <a:ext cx="6221184" cy="920034"/>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triangle" w="lg"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149678</xdr:colOff>
      <xdr:row>39</xdr:row>
      <xdr:rowOff>27214</xdr:rowOff>
    </xdr:from>
    <xdr:to>
      <xdr:col>1</xdr:col>
      <xdr:colOff>709480</xdr:colOff>
      <xdr:row>51</xdr:row>
      <xdr:rowOff>122464</xdr:rowOff>
    </xdr:to>
    <xdr:sp macro="" textlink="">
      <xdr:nvSpPr>
        <xdr:cNvPr id="9" name="楕円 8">
          <a:extLst>
            <a:ext uri="{FF2B5EF4-FFF2-40B4-BE49-F238E27FC236}">
              <a16:creationId xmlns:a16="http://schemas.microsoft.com/office/drawing/2014/main" id="{00000000-0008-0000-0100-000009000000}"/>
            </a:ext>
          </a:extLst>
        </xdr:cNvPr>
        <xdr:cNvSpPr/>
      </xdr:nvSpPr>
      <xdr:spPr bwMode="auto">
        <a:xfrm>
          <a:off x="359228" y="10495189"/>
          <a:ext cx="559802" cy="2781300"/>
        </a:xfrm>
        <a:prstGeom prst="ellipse">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536121</xdr:colOff>
      <xdr:row>37</xdr:row>
      <xdr:rowOff>19050</xdr:rowOff>
    </xdr:from>
    <xdr:to>
      <xdr:col>11</xdr:col>
      <xdr:colOff>854337</xdr:colOff>
      <xdr:row>41</xdr:row>
      <xdr:rowOff>138411</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bwMode="auto">
        <a:xfrm>
          <a:off x="7260771" y="9991725"/>
          <a:ext cx="3204291" cy="1052811"/>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400" b="1">
              <a:solidFill>
                <a:schemeClr val="tx1"/>
              </a:solidFill>
              <a:latin typeface="+mj-ea"/>
              <a:ea typeface="+mj-ea"/>
            </a:rPr>
            <a:t>＜記入が必要な欄＞</a:t>
          </a:r>
          <a:endParaRPr kumimoji="1" lang="en-US" altLang="ja-JP" sz="1400" b="1">
            <a:solidFill>
              <a:schemeClr val="tx1"/>
            </a:solidFill>
            <a:latin typeface="+mj-ea"/>
            <a:ea typeface="+mj-ea"/>
          </a:endParaRPr>
        </a:p>
        <a:p>
          <a:pPr algn="ctr"/>
          <a:r>
            <a:rPr kumimoji="1" lang="ja-JP" altLang="en-US" sz="1400" b="1">
              <a:solidFill>
                <a:schemeClr val="tx1"/>
              </a:solidFill>
              <a:latin typeface="+mj-ea"/>
              <a:ea typeface="+mj-ea"/>
            </a:rPr>
            <a:t>　</a:t>
          </a:r>
          <a:r>
            <a:rPr kumimoji="1" lang="ja-JP" altLang="en-US" sz="1400" b="1" u="sng">
              <a:solidFill>
                <a:srgbClr val="FF0000"/>
              </a:solidFill>
              <a:latin typeface="+mj-ea"/>
              <a:ea typeface="+mj-ea"/>
            </a:rPr>
            <a:t>すべての欄</a:t>
          </a:r>
          <a:r>
            <a:rPr kumimoji="1" lang="ja-JP" altLang="en-US" sz="1400" b="1">
              <a:solidFill>
                <a:schemeClr val="tx1"/>
              </a:solidFill>
              <a:latin typeface="+mj-ea"/>
              <a:ea typeface="+mj-ea"/>
            </a:rPr>
            <a:t>にチェックを入れる。</a:t>
          </a:r>
          <a:endParaRPr kumimoji="1" lang="en-US" altLang="ja-JP" sz="1400" b="1">
            <a:solidFill>
              <a:schemeClr val="tx1"/>
            </a:solidFill>
            <a:latin typeface="+mj-ea"/>
            <a:ea typeface="+mj-ea"/>
          </a:endParaRPr>
        </a:p>
      </xdr:txBody>
    </xdr:sp>
    <xdr:clientData/>
  </xdr:twoCellAnchor>
  <xdr:twoCellAnchor>
    <xdr:from>
      <xdr:col>2</xdr:col>
      <xdr:colOff>87087</xdr:colOff>
      <xdr:row>39</xdr:row>
      <xdr:rowOff>51517</xdr:rowOff>
    </xdr:from>
    <xdr:to>
      <xdr:col>8</xdr:col>
      <xdr:colOff>536121</xdr:colOff>
      <xdr:row>43</xdr:row>
      <xdr:rowOff>100694</xdr:rowOff>
    </xdr:to>
    <xdr:cxnSp macro="">
      <xdr:nvCxnSpPr>
        <xdr:cNvPr id="11" name="直線矢印コネクタ 10">
          <a:extLst>
            <a:ext uri="{FF2B5EF4-FFF2-40B4-BE49-F238E27FC236}">
              <a16:creationId xmlns:a16="http://schemas.microsoft.com/office/drawing/2014/main" id="{00000000-0008-0000-0100-00000B000000}"/>
            </a:ext>
          </a:extLst>
        </xdr:cNvPr>
        <xdr:cNvCxnSpPr>
          <a:stCxn id="10" idx="1"/>
        </xdr:cNvCxnSpPr>
      </xdr:nvCxnSpPr>
      <xdr:spPr bwMode="auto">
        <a:xfrm flipH="1">
          <a:off x="1039587" y="10519492"/>
          <a:ext cx="6221184" cy="925477"/>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triangle" w="lg"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724091</xdr:colOff>
      <xdr:row>13</xdr:row>
      <xdr:rowOff>152836</xdr:rowOff>
    </xdr:from>
    <xdr:to>
      <xdr:col>8</xdr:col>
      <xdr:colOff>537399</xdr:colOff>
      <xdr:row>19</xdr:row>
      <xdr:rowOff>273778</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13" idx="1"/>
          <a:endCxn id="14" idx="6"/>
        </xdr:cNvCxnSpPr>
      </xdr:nvCxnSpPr>
      <xdr:spPr bwMode="auto">
        <a:xfrm flipH="1" flipV="1">
          <a:off x="5068277" y="3923558"/>
          <a:ext cx="1557266" cy="1613519"/>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triangle" w="lg"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537399</xdr:colOff>
      <xdr:row>17</xdr:row>
      <xdr:rowOff>13927</xdr:rowOff>
    </xdr:from>
    <xdr:to>
      <xdr:col>11</xdr:col>
      <xdr:colOff>848412</xdr:colOff>
      <xdr:row>23</xdr:row>
      <xdr:rowOff>117279</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7286542" y="4640356"/>
          <a:ext cx="3209334" cy="105585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en-US" sz="1400" b="1">
              <a:solidFill>
                <a:schemeClr val="tx1"/>
              </a:solidFill>
              <a:latin typeface="+mj-ea"/>
              <a:ea typeface="+mj-ea"/>
            </a:rPr>
            <a:t>＜記入が必要な欄＞</a:t>
          </a:r>
          <a:endParaRPr kumimoji="1" lang="en-US" altLang="ja-JP" sz="1400" b="1">
            <a:solidFill>
              <a:schemeClr val="tx1"/>
            </a:solidFill>
            <a:latin typeface="+mj-ea"/>
            <a:ea typeface="+mj-ea"/>
          </a:endParaRPr>
        </a:p>
        <a:p>
          <a:pPr algn="ctr"/>
          <a:r>
            <a:rPr kumimoji="1" lang="ja-JP" altLang="en-US" sz="1400" b="1">
              <a:solidFill>
                <a:schemeClr val="tx1"/>
              </a:solidFill>
              <a:latin typeface="+mj-ea"/>
              <a:ea typeface="+mj-ea"/>
            </a:rPr>
            <a:t>　該当する欄にチェックを入れる。</a:t>
          </a:r>
          <a:endParaRPr kumimoji="1" lang="en-US" altLang="ja-JP" sz="1400" b="1">
            <a:solidFill>
              <a:schemeClr val="tx1"/>
            </a:solidFill>
            <a:latin typeface="+mj-ea"/>
            <a:ea typeface="+mj-ea"/>
          </a:endParaRPr>
        </a:p>
      </xdr:txBody>
    </xdr:sp>
    <xdr:clientData/>
  </xdr:twoCellAnchor>
  <xdr:twoCellAnchor>
    <xdr:from>
      <xdr:col>6</xdr:col>
      <xdr:colOff>164289</xdr:colOff>
      <xdr:row>12</xdr:row>
      <xdr:rowOff>64390</xdr:rowOff>
    </xdr:from>
    <xdr:to>
      <xdr:col>6</xdr:col>
      <xdr:colOff>724091</xdr:colOff>
      <xdr:row>14</xdr:row>
      <xdr:rowOff>241283</xdr:rowOff>
    </xdr:to>
    <xdr:sp macro="" textlink="">
      <xdr:nvSpPr>
        <xdr:cNvPr id="14" name="楕円 13">
          <a:extLst>
            <a:ext uri="{FF2B5EF4-FFF2-40B4-BE49-F238E27FC236}">
              <a16:creationId xmlns:a16="http://schemas.microsoft.com/office/drawing/2014/main" id="{00000000-0008-0000-0100-00000E000000}"/>
            </a:ext>
          </a:extLst>
        </xdr:cNvPr>
        <xdr:cNvSpPr/>
      </xdr:nvSpPr>
      <xdr:spPr bwMode="auto">
        <a:xfrm>
          <a:off x="4508475" y="3583730"/>
          <a:ext cx="559802" cy="679656"/>
        </a:xfrm>
        <a:prstGeom prst="ellipse">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231961</xdr:colOff>
      <xdr:row>23</xdr:row>
      <xdr:rowOff>37619</xdr:rowOff>
    </xdr:from>
    <xdr:to>
      <xdr:col>6</xdr:col>
      <xdr:colOff>791763</xdr:colOff>
      <xdr:row>25</xdr:row>
      <xdr:rowOff>612321</xdr:rowOff>
    </xdr:to>
    <xdr:sp macro="" textlink="">
      <xdr:nvSpPr>
        <xdr:cNvPr id="15" name="楕円 14">
          <a:extLst>
            <a:ext uri="{FF2B5EF4-FFF2-40B4-BE49-F238E27FC236}">
              <a16:creationId xmlns:a16="http://schemas.microsoft.com/office/drawing/2014/main" id="{00000000-0008-0000-0100-00000F000000}"/>
            </a:ext>
          </a:extLst>
        </xdr:cNvPr>
        <xdr:cNvSpPr/>
      </xdr:nvSpPr>
      <xdr:spPr bwMode="auto">
        <a:xfrm>
          <a:off x="5048890" y="5616548"/>
          <a:ext cx="559802" cy="1064559"/>
        </a:xfrm>
        <a:prstGeom prst="ellipse">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707571</xdr:colOff>
      <xdr:row>8</xdr:row>
      <xdr:rowOff>95250</xdr:rowOff>
    </xdr:from>
    <xdr:to>
      <xdr:col>8</xdr:col>
      <xdr:colOff>575501</xdr:colOff>
      <xdr:row>13</xdr:row>
      <xdr:rowOff>239326</xdr:rowOff>
    </xdr:to>
    <xdr:sp macro="" textlink="">
      <xdr:nvSpPr>
        <xdr:cNvPr id="16" name="円弧 15">
          <a:extLst>
            <a:ext uri="{FF2B5EF4-FFF2-40B4-BE49-F238E27FC236}">
              <a16:creationId xmlns:a16="http://schemas.microsoft.com/office/drawing/2014/main" id="{00000000-0008-0000-0100-000010000000}"/>
            </a:ext>
          </a:extLst>
        </xdr:cNvPr>
        <xdr:cNvSpPr/>
      </xdr:nvSpPr>
      <xdr:spPr bwMode="auto">
        <a:xfrm>
          <a:off x="911678" y="2626179"/>
          <a:ext cx="6412966" cy="1314290"/>
        </a:xfrm>
        <a:prstGeom prst="arc">
          <a:avLst>
            <a:gd name="adj1" fmla="val 10799686"/>
            <a:gd name="adj2" fmla="val 21599227"/>
          </a:avLst>
        </a:prstGeom>
        <a:noFill/>
        <a:ln w="9525" cap="flat" cmpd="sng" algn="ctr">
          <a:solidFill>
            <a:srgbClr val="FF0000"/>
          </a:solidFill>
          <a:prstDash val="solid"/>
          <a:round/>
          <a:headEnd type="triangle" w="lg" len="lg"/>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791763</xdr:colOff>
      <xdr:row>21</xdr:row>
      <xdr:rowOff>79211</xdr:rowOff>
    </xdr:from>
    <xdr:to>
      <xdr:col>8</xdr:col>
      <xdr:colOff>537399</xdr:colOff>
      <xdr:row>25</xdr:row>
      <xdr:rowOff>80042</xdr:rowOff>
    </xdr:to>
    <xdr:cxnSp macro="">
      <xdr:nvCxnSpPr>
        <xdr:cNvPr id="17" name="直線矢印コネクタ 16">
          <a:extLst>
            <a:ext uri="{FF2B5EF4-FFF2-40B4-BE49-F238E27FC236}">
              <a16:creationId xmlns:a16="http://schemas.microsoft.com/office/drawing/2014/main" id="{00000000-0008-0000-0100-000011000000}"/>
            </a:ext>
          </a:extLst>
        </xdr:cNvPr>
        <xdr:cNvCxnSpPr>
          <a:stCxn id="13" idx="1"/>
          <a:endCxn id="15" idx="6"/>
        </xdr:cNvCxnSpPr>
      </xdr:nvCxnSpPr>
      <xdr:spPr bwMode="auto">
        <a:xfrm flipH="1">
          <a:off x="5608692" y="5168282"/>
          <a:ext cx="1677850" cy="980546"/>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triangle" w="lg" len="lg"/>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485775</xdr:colOff>
      <xdr:row>50</xdr:row>
      <xdr:rowOff>114300</xdr:rowOff>
    </xdr:from>
    <xdr:ext cx="2477986" cy="292452"/>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71575" y="6696075"/>
          <a:ext cx="2477986" cy="292452"/>
        </a:xfrm>
        <a:prstGeom prst="rect">
          <a:avLst/>
        </a:prstGeom>
        <a:solidFill>
          <a:sysClr val="window" lastClr="FFFFFF"/>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rgbClr val="FF0000"/>
              </a:solidFill>
            </a:rPr>
            <a:t>報告が必要な職種の範囲は調整中</a:t>
          </a:r>
        </a:p>
      </xdr:txBody>
    </xdr:sp>
    <xdr:clientData/>
  </xdr:oneCellAnchor>
  <xdr:twoCellAnchor>
    <xdr:from>
      <xdr:col>6</xdr:col>
      <xdr:colOff>171450</xdr:colOff>
      <xdr:row>2</xdr:row>
      <xdr:rowOff>95250</xdr:rowOff>
    </xdr:from>
    <xdr:to>
      <xdr:col>11</xdr:col>
      <xdr:colOff>448010</xdr:colOff>
      <xdr:row>10</xdr:row>
      <xdr:rowOff>62163</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bwMode="auto">
        <a:xfrm>
          <a:off x="5114925" y="447675"/>
          <a:ext cx="3467435" cy="1052763"/>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400" b="1">
              <a:solidFill>
                <a:schemeClr val="tx1"/>
              </a:solidFill>
              <a:latin typeface="+mj-ea"/>
              <a:ea typeface="+mj-ea"/>
            </a:rPr>
            <a:t>実績報告時に必要となる報告書なので、</a:t>
          </a:r>
          <a:endParaRPr kumimoji="1" lang="en-US" altLang="ja-JP" sz="1400" b="1">
            <a:solidFill>
              <a:schemeClr val="tx1"/>
            </a:solidFill>
            <a:latin typeface="+mj-ea"/>
            <a:ea typeface="+mj-ea"/>
          </a:endParaRPr>
        </a:p>
        <a:p>
          <a:pPr algn="l"/>
          <a:r>
            <a:rPr kumimoji="1" lang="ja-JP" altLang="en-US" sz="1400" b="1">
              <a:solidFill>
                <a:schemeClr val="tx1"/>
              </a:solidFill>
              <a:latin typeface="+mj-ea"/>
              <a:ea typeface="+mj-ea"/>
            </a:rPr>
            <a:t>交付申請時点では作成不要です。</a:t>
          </a:r>
          <a:endParaRPr kumimoji="1" lang="en-US" altLang="ja-JP" sz="1400" b="1">
            <a:solidFill>
              <a:schemeClr val="tx1"/>
            </a:solidFill>
            <a:latin typeface="+mj-ea"/>
            <a:ea typeface="+mj-ea"/>
          </a:endParaRPr>
        </a:p>
        <a:p>
          <a:pPr algn="l"/>
          <a:endParaRPr kumimoji="1" lang="en-US" altLang="ja-JP" sz="1400" b="1">
            <a:solidFill>
              <a:schemeClr val="tx1"/>
            </a:solidFill>
            <a:latin typeface="+mj-ea"/>
            <a:ea typeface="+mj-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latin typeface="+mj-ea"/>
              <a:ea typeface="+mj-ea"/>
            </a:rPr>
            <a:t>→</a:t>
          </a:r>
          <a:r>
            <a:rPr kumimoji="1" lang="ja-JP" altLang="en-US" sz="1200" b="0">
              <a:solidFill>
                <a:srgbClr val="FF0000"/>
              </a:solidFill>
              <a:latin typeface="+mj-ea"/>
              <a:ea typeface="+mj-ea"/>
            </a:rPr>
            <a:t>　</a:t>
          </a:r>
          <a:r>
            <a:rPr kumimoji="1" lang="ja-JP" altLang="ja-JP" sz="1200" b="0">
              <a:solidFill>
                <a:srgbClr val="FF0000"/>
              </a:solidFill>
              <a:effectLst/>
              <a:latin typeface="+mj-ea"/>
              <a:ea typeface="+mj-ea"/>
              <a:cs typeface="+mn-cs"/>
            </a:rPr>
            <a:t>（参考資料○　を</a:t>
          </a:r>
          <a:r>
            <a:rPr kumimoji="1" lang="ja-JP" altLang="en-US" sz="1200" b="0">
              <a:solidFill>
                <a:srgbClr val="FF0000"/>
              </a:solidFill>
              <a:effectLst/>
              <a:latin typeface="+mj-ea"/>
              <a:ea typeface="+mj-ea"/>
              <a:cs typeface="+mn-cs"/>
            </a:rPr>
            <a:t>確認してください。</a:t>
          </a:r>
          <a:r>
            <a:rPr kumimoji="1" lang="ja-JP" altLang="ja-JP" sz="1200" b="0">
              <a:solidFill>
                <a:srgbClr val="FF0000"/>
              </a:solidFill>
              <a:effectLst/>
              <a:latin typeface="+mj-ea"/>
              <a:ea typeface="+mj-ea"/>
              <a:cs typeface="+mn-cs"/>
            </a:rPr>
            <a:t>）</a:t>
          </a:r>
          <a:endParaRPr kumimoji="1" lang="ja-JP" altLang="en-US" sz="1400" b="1">
            <a:solidFill>
              <a:schemeClr val="tx1"/>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425824</xdr:colOff>
      <xdr:row>15</xdr:row>
      <xdr:rowOff>862853</xdr:rowOff>
    </xdr:from>
    <xdr:to>
      <xdr:col>7</xdr:col>
      <xdr:colOff>1114612</xdr:colOff>
      <xdr:row>19</xdr:row>
      <xdr:rowOff>408642</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bwMode="auto">
        <a:xfrm>
          <a:off x="6142729" y="8402843"/>
          <a:ext cx="5498913" cy="2014669"/>
        </a:xfrm>
        <a:prstGeom prst="rect">
          <a:avLst/>
        </a:prstGeom>
        <a:solidFill>
          <a:srgbClr xmlns:mc="http://schemas.openxmlformats.org/markup-compatibility/2006" xmlns:a14="http://schemas.microsoft.com/office/drawing/2010/main" val="FFFFFF" mc:Ignorable="a14" a14:legacySpreadsheetColorIndex="65">
            <a:alpha val="54000"/>
          </a:srgb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400" kern="1200"/>
            <a:t>報告対象職種は調整中</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choju_pref_fukui_lg_jp/Documents/&#38263;&#23551;&#31119;&#31049;&#35506;&#65288;&#20849;&#26377;&#65289;/02-3%20&#20171;&#35703;&#12469;&#12540;&#12499;&#12473;&#12464;&#12523;&#12540;&#12503;/&#22618;&#30000;/08&#12288;&#21307;&#30274;&#20998;&#37326;&#12395;&#12362;&#12369;&#12427;&#36035;&#19978;&#12370;&#12539;&#29289;&#20385;&#19978;&#26119;&#12395;&#23550;&#12377;&#12427;&#25903;&#25588;&#20107;&#26989;/00&#12288;&#22269;&#36890;&#30693;&#31561;/&#9733;&#35201;&#32177;&#12539;&#27096;&#24335;/&#12304;&#21442;&#32771;&#12305;&#65288;&#35386;&#30274;&#25152;&#31561;&#65289;&#20132;&#20184;&#30003;&#35531;&#26360;&#12539;&#23455;&#32318;&#22577;&#21578;&#2636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支給申請書兼請求書（医療機関等→都道府県）"/>
      <sheetName val="【参考】集計用シート"/>
      <sheetName val="【参考】委任状"/>
      <sheetName val="【有床診】物価支援事業（申請書兼実績報告書）"/>
      <sheetName val="【無床診】物価支援事業（申請書兼実績報告書）"/>
      <sheetName val="【薬局】物価支援事業（申請書兼実績報告書）"/>
      <sheetName val="【有床診】賃上げ支援事業（申請書）"/>
      <sheetName val="別紙（有床診）"/>
      <sheetName val="【有床診】【総額及び平均額】賃上げ支援事業実績報告書"/>
      <sheetName val="【有床診】別紙（2.0％超部分算定シート）"/>
      <sheetName val="【無床診】賃上げ支援事業（申請書）"/>
      <sheetName val="別紙（無床診）"/>
      <sheetName val="【無床診】【総額及び平均額】賃上げ支援事業実績報告書"/>
      <sheetName val="【無床診】別紙（2.0％超部分算定シート）"/>
      <sheetName val="【訪看ST】賃上げ支援事業（申請書）"/>
      <sheetName val="別紙（訪看ST）"/>
      <sheetName val="【訪問看護ＳＴ】【総額及び平均額】賃上げ支援事業実績報告書"/>
      <sheetName val="【訪問看護ＳＴ】別紙（2.0％超部分算定シート）"/>
      <sheetName val="【薬局】賃上げ支援事業（申請書）"/>
      <sheetName val="【薬局】【総額及び平均額】賃上げ支援事業実績報告"/>
      <sheetName val="【薬局】別紙（2.0％超部分算定シート）"/>
      <sheetName val="都道府県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G1" t="str">
            <v>有</v>
          </cell>
        </row>
        <row r="2">
          <cell r="G2" t="str">
            <v>法人名（個人の場合は記載不要）</v>
          </cell>
        </row>
        <row r="3">
          <cell r="G3" t="str">
            <v>●●クリニック</v>
          </cell>
        </row>
        <row r="41">
          <cell r="G41">
            <v>228000</v>
          </cell>
        </row>
      </sheetData>
      <sheetData sheetId="15"/>
      <sheetData sheetId="16">
        <row r="9">
          <cell r="A9" t="str">
            <v>対象職員の賃金改善実績の有無（右欄に○・×を記載）</v>
          </cell>
        </row>
        <row r="15">
          <cell r="A15" t="str">
            <v>（職種内訳）○○の賃金改善実績の有無（右欄に○・×を記載）</v>
          </cell>
        </row>
      </sheetData>
      <sheetData sheetId="17">
        <row r="5">
          <cell r="J5" t="str">
            <v>○</v>
          </cell>
          <cell r="K5" t="e">
            <v>#DIV/0!</v>
          </cell>
          <cell r="L5">
            <v>0</v>
          </cell>
        </row>
        <row r="8">
          <cell r="I8"/>
          <cell r="J8" t="str">
            <v>○</v>
          </cell>
          <cell r="K8" t="e">
            <v>#DIV/0!</v>
          </cell>
          <cell r="L8">
            <v>0</v>
          </cell>
        </row>
      </sheetData>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E6EFB-D748-48A7-BF9A-A283256976EB}">
  <sheetPr>
    <tabColor theme="1"/>
    <pageSetUpPr fitToPage="1"/>
  </sheetPr>
  <dimension ref="A1:BZ75"/>
  <sheetViews>
    <sheetView showGridLines="0" view="pageBreakPreview" topLeftCell="A2" zoomScale="85" zoomScaleNormal="100" zoomScaleSheetLayoutView="85" workbookViewId="0">
      <selection activeCell="N25" sqref="N25:AK25"/>
    </sheetView>
  </sheetViews>
  <sheetFormatPr defaultColWidth="1.33203125" defaultRowHeight="6.75" customHeight="1"/>
  <cols>
    <col min="1" max="5" width="3.33203125" style="20" customWidth="1"/>
    <col min="6" max="6" width="5.33203125" style="20" customWidth="1"/>
    <col min="7" max="12" width="1.33203125" style="20"/>
    <col min="13" max="13" width="11.33203125" style="20" customWidth="1"/>
    <col min="14" max="61" width="1.33203125" style="20"/>
    <col min="62" max="62" width="1.33203125" style="20" customWidth="1"/>
    <col min="63" max="65" width="1.33203125" style="20"/>
    <col min="66" max="66" width="1.33203125" style="20" customWidth="1"/>
    <col min="67" max="16384" width="1.33203125" style="20"/>
  </cols>
  <sheetData>
    <row r="1" spans="1:78" ht="20.100000000000001" customHeight="1">
      <c r="A1" s="10" t="s">
        <v>243</v>
      </c>
      <c r="B1" s="11"/>
      <c r="C1" s="11"/>
      <c r="D1" s="11"/>
      <c r="E1" s="11"/>
      <c r="F1" s="11"/>
      <c r="G1" s="12"/>
      <c r="H1" s="12"/>
      <c r="I1" s="12"/>
      <c r="J1" s="13"/>
      <c r="K1" s="13"/>
      <c r="L1" s="13"/>
      <c r="M1" s="13"/>
      <c r="N1" s="13"/>
      <c r="O1" s="13"/>
      <c r="P1" s="13"/>
      <c r="Q1" s="13"/>
      <c r="R1" s="14"/>
      <c r="S1" s="14"/>
      <c r="T1" s="14"/>
      <c r="U1" s="14"/>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5"/>
      <c r="BK1" s="16"/>
      <c r="BL1" s="17"/>
      <c r="BM1" s="17"/>
      <c r="BN1" s="17"/>
      <c r="BO1" s="17"/>
      <c r="BP1" s="17"/>
      <c r="BQ1" s="18"/>
      <c r="BR1" s="18"/>
      <c r="BS1" s="19"/>
      <c r="BT1" s="19"/>
      <c r="BU1" s="19"/>
      <c r="BV1" s="19"/>
      <c r="BW1" s="19"/>
      <c r="BX1" s="19"/>
      <c r="BY1" s="19"/>
    </row>
    <row r="2" spans="1:78" ht="20.100000000000001" customHeight="1">
      <c r="A2" s="11"/>
      <c r="B2" s="11"/>
      <c r="C2" s="253" t="s">
        <v>262</v>
      </c>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3"/>
      <c r="AP2" s="253"/>
      <c r="AQ2" s="253"/>
      <c r="AR2" s="253"/>
      <c r="AS2" s="253"/>
      <c r="AT2" s="253"/>
      <c r="AU2" s="253"/>
      <c r="AV2" s="253"/>
      <c r="AW2" s="253"/>
      <c r="AX2" s="253"/>
      <c r="AY2" s="253"/>
      <c r="AZ2" s="253"/>
      <c r="BA2" s="253"/>
      <c r="BB2" s="253"/>
      <c r="BC2" s="253"/>
      <c r="BD2" s="253"/>
      <c r="BE2" s="253"/>
      <c r="BF2" s="253"/>
      <c r="BG2" s="253"/>
      <c r="BH2" s="253"/>
      <c r="BI2" s="253"/>
      <c r="BJ2" s="253"/>
      <c r="BK2" s="253"/>
      <c r="BL2" s="253"/>
      <c r="BM2" s="253"/>
      <c r="BN2" s="253"/>
      <c r="BO2" s="253"/>
      <c r="BP2" s="253"/>
      <c r="BQ2" s="253"/>
      <c r="BR2" s="253"/>
      <c r="BS2" s="253"/>
      <c r="BT2" s="253"/>
      <c r="BU2" s="253"/>
      <c r="BV2" s="253"/>
      <c r="BW2" s="19"/>
      <c r="BX2" s="19"/>
      <c r="BY2" s="19"/>
    </row>
    <row r="3" spans="1:78" ht="20.100000000000001" customHeight="1">
      <c r="A3" s="11"/>
      <c r="B3" s="1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19"/>
      <c r="BX3" s="19"/>
      <c r="BY3" s="19"/>
    </row>
    <row r="4" spans="1:78" ht="20.100000000000001" customHeight="1">
      <c r="A4" s="10"/>
      <c r="B4" s="10" t="s">
        <v>254</v>
      </c>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22"/>
      <c r="BO4" s="22"/>
      <c r="BP4" s="22"/>
      <c r="BQ4" s="22"/>
      <c r="BR4" s="22"/>
      <c r="BS4" s="22"/>
      <c r="BT4" s="22"/>
      <c r="BU4" s="22"/>
      <c r="BV4" s="22"/>
      <c r="BW4" s="22"/>
      <c r="BX4" s="22"/>
      <c r="BY4" s="22"/>
      <c r="BZ4" s="23"/>
    </row>
    <row r="5" spans="1:78" ht="20.100000000000001" customHeight="1">
      <c r="A5" s="23"/>
      <c r="B5" s="24" t="s">
        <v>81</v>
      </c>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c r="BV5" s="24"/>
      <c r="BW5" s="24"/>
      <c r="BX5" s="24"/>
      <c r="BY5" s="24"/>
      <c r="BZ5" s="23"/>
    </row>
    <row r="6" spans="1:78" ht="35.1" customHeight="1" thickBot="1">
      <c r="A6" s="23"/>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3"/>
    </row>
    <row r="7" spans="1:78" ht="30" customHeight="1" thickTop="1" thickBot="1">
      <c r="A7" s="25" t="s">
        <v>0</v>
      </c>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178" t="s">
        <v>16</v>
      </c>
      <c r="AX7" s="179"/>
      <c r="AY7" s="179"/>
      <c r="AZ7" s="179"/>
      <c r="BA7" s="179"/>
      <c r="BB7" s="179"/>
      <c r="BC7" s="179"/>
      <c r="BD7" s="179"/>
      <c r="BE7" s="179"/>
      <c r="BF7" s="179"/>
      <c r="BG7" s="179"/>
      <c r="BH7" s="179"/>
      <c r="BI7" s="180"/>
      <c r="BJ7" s="254">
        <v>46065</v>
      </c>
      <c r="BK7" s="255"/>
      <c r="BL7" s="255"/>
      <c r="BM7" s="255"/>
      <c r="BN7" s="255"/>
      <c r="BO7" s="255"/>
      <c r="BP7" s="255"/>
      <c r="BQ7" s="255"/>
      <c r="BR7" s="255"/>
      <c r="BS7" s="255"/>
      <c r="BT7" s="255"/>
      <c r="BU7" s="255"/>
      <c r="BV7" s="255"/>
      <c r="BW7" s="255"/>
      <c r="BX7" s="255"/>
      <c r="BY7" s="256"/>
    </row>
    <row r="8" spans="1:78" ht="20.100000000000001" customHeight="1" thickTop="1">
      <c r="A8" s="257" t="s">
        <v>201</v>
      </c>
      <c r="B8" s="258"/>
      <c r="C8" s="258"/>
      <c r="D8" s="258"/>
      <c r="E8" s="258"/>
      <c r="F8" s="258"/>
      <c r="G8" s="258"/>
      <c r="H8" s="258"/>
      <c r="I8" s="258"/>
      <c r="J8" s="258"/>
      <c r="K8" s="258"/>
      <c r="L8" s="258"/>
      <c r="M8" s="259"/>
      <c r="N8" s="260" t="s">
        <v>263</v>
      </c>
      <c r="O8" s="261"/>
      <c r="P8" s="261"/>
      <c r="Q8" s="261"/>
      <c r="R8" s="261"/>
      <c r="S8" s="261"/>
      <c r="T8" s="261"/>
      <c r="U8" s="261"/>
      <c r="V8" s="261"/>
      <c r="W8" s="261"/>
      <c r="X8" s="261"/>
      <c r="Y8" s="261"/>
      <c r="Z8" s="261"/>
      <c r="AA8" s="261"/>
      <c r="AB8" s="261"/>
      <c r="AC8" s="261"/>
      <c r="AD8" s="261"/>
      <c r="AE8" s="261"/>
      <c r="AF8" s="261"/>
      <c r="AG8" s="261"/>
      <c r="AH8" s="261"/>
      <c r="AI8" s="261"/>
      <c r="AJ8" s="261"/>
      <c r="AK8" s="261"/>
      <c r="AL8" s="261"/>
      <c r="AM8" s="261"/>
      <c r="AN8" s="261"/>
      <c r="AO8" s="261"/>
      <c r="AP8" s="261"/>
      <c r="AQ8" s="261"/>
      <c r="AR8" s="261"/>
      <c r="AS8" s="261"/>
      <c r="AT8" s="261"/>
      <c r="AU8" s="261"/>
      <c r="AV8" s="261"/>
      <c r="AW8" s="262"/>
      <c r="AX8" s="262"/>
      <c r="AY8" s="262"/>
      <c r="AZ8" s="262"/>
      <c r="BA8" s="262"/>
      <c r="BB8" s="262"/>
      <c r="BC8" s="262"/>
      <c r="BD8" s="262"/>
      <c r="BE8" s="262"/>
      <c r="BF8" s="262"/>
      <c r="BG8" s="262"/>
      <c r="BH8" s="262"/>
      <c r="BI8" s="262"/>
      <c r="BJ8" s="262"/>
      <c r="BK8" s="262"/>
      <c r="BL8" s="262"/>
      <c r="BM8" s="262"/>
      <c r="BN8" s="262"/>
      <c r="BO8" s="262"/>
      <c r="BP8" s="262"/>
      <c r="BQ8" s="262"/>
      <c r="BR8" s="262"/>
      <c r="BS8" s="262"/>
      <c r="BT8" s="262"/>
      <c r="BU8" s="262"/>
      <c r="BV8" s="262"/>
      <c r="BW8" s="262"/>
      <c r="BX8" s="262"/>
      <c r="BY8" s="263"/>
    </row>
    <row r="9" spans="1:78" ht="39.9" customHeight="1">
      <c r="A9" s="222"/>
      <c r="B9" s="223"/>
      <c r="C9" s="223"/>
      <c r="D9" s="223"/>
      <c r="E9" s="223"/>
      <c r="F9" s="223"/>
      <c r="G9" s="223"/>
      <c r="H9" s="223"/>
      <c r="I9" s="223"/>
      <c r="J9" s="223"/>
      <c r="K9" s="223"/>
      <c r="L9" s="223"/>
      <c r="M9" s="224"/>
      <c r="N9" s="228" t="s">
        <v>264</v>
      </c>
      <c r="O9" s="229"/>
      <c r="P9" s="229"/>
      <c r="Q9" s="229"/>
      <c r="R9" s="229"/>
      <c r="S9" s="229"/>
      <c r="T9" s="229"/>
      <c r="U9" s="229"/>
      <c r="V9" s="229"/>
      <c r="W9" s="229"/>
      <c r="X9" s="229"/>
      <c r="Y9" s="229"/>
      <c r="Z9" s="229"/>
      <c r="AA9" s="229"/>
      <c r="AB9" s="229"/>
      <c r="AC9" s="229"/>
      <c r="AD9" s="229"/>
      <c r="AE9" s="229"/>
      <c r="AF9" s="229"/>
      <c r="AG9" s="229"/>
      <c r="AH9" s="229"/>
      <c r="AI9" s="229"/>
      <c r="AJ9" s="229"/>
      <c r="AK9" s="229"/>
      <c r="AL9" s="229"/>
      <c r="AM9" s="229"/>
      <c r="AN9" s="229"/>
      <c r="AO9" s="229"/>
      <c r="AP9" s="229"/>
      <c r="AQ9" s="229"/>
      <c r="AR9" s="229"/>
      <c r="AS9" s="229"/>
      <c r="AT9" s="229"/>
      <c r="AU9" s="229"/>
      <c r="AV9" s="229"/>
      <c r="AW9" s="229"/>
      <c r="AX9" s="229"/>
      <c r="AY9" s="229"/>
      <c r="AZ9" s="229"/>
      <c r="BA9" s="229"/>
      <c r="BB9" s="229"/>
      <c r="BC9" s="229"/>
      <c r="BD9" s="229"/>
      <c r="BE9" s="229"/>
      <c r="BF9" s="229"/>
      <c r="BG9" s="229"/>
      <c r="BH9" s="229"/>
      <c r="BI9" s="229"/>
      <c r="BJ9" s="229"/>
      <c r="BK9" s="229"/>
      <c r="BL9" s="229"/>
      <c r="BM9" s="229"/>
      <c r="BN9" s="229"/>
      <c r="BO9" s="229"/>
      <c r="BP9" s="229"/>
      <c r="BQ9" s="229"/>
      <c r="BR9" s="229"/>
      <c r="BS9" s="229"/>
      <c r="BT9" s="229"/>
      <c r="BU9" s="229"/>
      <c r="BV9" s="229"/>
      <c r="BW9" s="229"/>
      <c r="BX9" s="229"/>
      <c r="BY9" s="230"/>
    </row>
    <row r="10" spans="1:78" ht="20.100000000000001" customHeight="1">
      <c r="A10" s="219" t="s">
        <v>202</v>
      </c>
      <c r="B10" s="220"/>
      <c r="C10" s="220"/>
      <c r="D10" s="220"/>
      <c r="E10" s="220"/>
      <c r="F10" s="220"/>
      <c r="G10" s="220"/>
      <c r="H10" s="220"/>
      <c r="I10" s="220"/>
      <c r="J10" s="220"/>
      <c r="K10" s="220"/>
      <c r="L10" s="220"/>
      <c r="M10" s="221"/>
      <c r="N10" s="225" t="s">
        <v>231</v>
      </c>
      <c r="O10" s="226"/>
      <c r="P10" s="226"/>
      <c r="Q10" s="226"/>
      <c r="R10" s="226"/>
      <c r="S10" s="226"/>
      <c r="T10" s="226"/>
      <c r="U10" s="226"/>
      <c r="V10" s="226"/>
      <c r="W10" s="226"/>
      <c r="X10" s="226"/>
      <c r="Y10" s="226"/>
      <c r="Z10" s="226"/>
      <c r="AA10" s="226"/>
      <c r="AB10" s="226"/>
      <c r="AC10" s="226"/>
      <c r="AD10" s="226"/>
      <c r="AE10" s="226"/>
      <c r="AF10" s="226"/>
      <c r="AG10" s="226"/>
      <c r="AH10" s="226"/>
      <c r="AI10" s="226"/>
      <c r="AJ10" s="226"/>
      <c r="AK10" s="226"/>
      <c r="AL10" s="226"/>
      <c r="AM10" s="226"/>
      <c r="AN10" s="226"/>
      <c r="AO10" s="226"/>
      <c r="AP10" s="226"/>
      <c r="AQ10" s="226"/>
      <c r="AR10" s="226"/>
      <c r="AS10" s="226"/>
      <c r="AT10" s="226"/>
      <c r="AU10" s="226"/>
      <c r="AV10" s="226"/>
      <c r="AW10" s="226"/>
      <c r="AX10" s="226"/>
      <c r="AY10" s="226"/>
      <c r="AZ10" s="226"/>
      <c r="BA10" s="226"/>
      <c r="BB10" s="226"/>
      <c r="BC10" s="226"/>
      <c r="BD10" s="226"/>
      <c r="BE10" s="226"/>
      <c r="BF10" s="226"/>
      <c r="BG10" s="226"/>
      <c r="BH10" s="226"/>
      <c r="BI10" s="226"/>
      <c r="BJ10" s="226"/>
      <c r="BK10" s="226"/>
      <c r="BL10" s="226"/>
      <c r="BM10" s="226"/>
      <c r="BN10" s="226"/>
      <c r="BO10" s="226"/>
      <c r="BP10" s="226"/>
      <c r="BQ10" s="226"/>
      <c r="BR10" s="226"/>
      <c r="BS10" s="226"/>
      <c r="BT10" s="226"/>
      <c r="BU10" s="226"/>
      <c r="BV10" s="226"/>
      <c r="BW10" s="226"/>
      <c r="BX10" s="226"/>
      <c r="BY10" s="227"/>
    </row>
    <row r="11" spans="1:78" ht="39.9" customHeight="1">
      <c r="A11" s="222"/>
      <c r="B11" s="223"/>
      <c r="C11" s="223"/>
      <c r="D11" s="223"/>
      <c r="E11" s="223"/>
      <c r="F11" s="223"/>
      <c r="G11" s="223"/>
      <c r="H11" s="223"/>
      <c r="I11" s="223"/>
      <c r="J11" s="223"/>
      <c r="K11" s="223"/>
      <c r="L11" s="223"/>
      <c r="M11" s="224"/>
      <c r="N11" s="228" t="s">
        <v>232</v>
      </c>
      <c r="O11" s="229"/>
      <c r="P11" s="229"/>
      <c r="Q11" s="229"/>
      <c r="R11" s="229"/>
      <c r="S11" s="229"/>
      <c r="T11" s="229"/>
      <c r="U11" s="229"/>
      <c r="V11" s="229"/>
      <c r="W11" s="229"/>
      <c r="X11" s="229"/>
      <c r="Y11" s="229"/>
      <c r="Z11" s="229"/>
      <c r="AA11" s="229"/>
      <c r="AB11" s="229"/>
      <c r="AC11" s="229"/>
      <c r="AD11" s="229"/>
      <c r="AE11" s="229"/>
      <c r="AF11" s="229"/>
      <c r="AG11" s="229"/>
      <c r="AH11" s="229"/>
      <c r="AI11" s="229"/>
      <c r="AJ11" s="229"/>
      <c r="AK11" s="229"/>
      <c r="AL11" s="229"/>
      <c r="AM11" s="229"/>
      <c r="AN11" s="229"/>
      <c r="AO11" s="229"/>
      <c r="AP11" s="229"/>
      <c r="AQ11" s="229"/>
      <c r="AR11" s="229"/>
      <c r="AS11" s="229"/>
      <c r="AT11" s="229"/>
      <c r="AU11" s="229"/>
      <c r="AV11" s="229"/>
      <c r="AW11" s="229"/>
      <c r="AX11" s="229"/>
      <c r="AY11" s="229"/>
      <c r="AZ11" s="229"/>
      <c r="BA11" s="229"/>
      <c r="BB11" s="229"/>
      <c r="BC11" s="229"/>
      <c r="BD11" s="229"/>
      <c r="BE11" s="229"/>
      <c r="BF11" s="229"/>
      <c r="BG11" s="229"/>
      <c r="BH11" s="229"/>
      <c r="BI11" s="229"/>
      <c r="BJ11" s="229"/>
      <c r="BK11" s="229"/>
      <c r="BL11" s="229"/>
      <c r="BM11" s="229"/>
      <c r="BN11" s="229"/>
      <c r="BO11" s="229"/>
      <c r="BP11" s="229"/>
      <c r="BQ11" s="229"/>
      <c r="BR11" s="229"/>
      <c r="BS11" s="229"/>
      <c r="BT11" s="229"/>
      <c r="BU11" s="229"/>
      <c r="BV11" s="229"/>
      <c r="BW11" s="229"/>
      <c r="BX11" s="229"/>
      <c r="BY11" s="230"/>
    </row>
    <row r="12" spans="1:78" ht="39.9" customHeight="1">
      <c r="A12" s="202" t="s">
        <v>203</v>
      </c>
      <c r="B12" s="203"/>
      <c r="C12" s="203"/>
      <c r="D12" s="203"/>
      <c r="E12" s="203"/>
      <c r="F12" s="203"/>
      <c r="G12" s="203"/>
      <c r="H12" s="203"/>
      <c r="I12" s="203"/>
      <c r="J12" s="203"/>
      <c r="K12" s="203"/>
      <c r="L12" s="203"/>
      <c r="M12" s="204"/>
      <c r="N12" s="231" t="s">
        <v>233</v>
      </c>
      <c r="O12" s="232"/>
      <c r="P12" s="232"/>
      <c r="Q12" s="232"/>
      <c r="R12" s="232"/>
      <c r="S12" s="232"/>
      <c r="T12" s="232"/>
      <c r="U12" s="232"/>
      <c r="V12" s="232"/>
      <c r="W12" s="232"/>
      <c r="X12" s="232"/>
      <c r="Y12" s="232"/>
      <c r="Z12" s="232"/>
      <c r="AA12" s="232"/>
      <c r="AB12" s="232"/>
      <c r="AC12" s="232"/>
      <c r="AD12" s="232"/>
      <c r="AE12" s="232"/>
      <c r="AF12" s="232"/>
      <c r="AG12" s="232"/>
      <c r="AH12" s="232"/>
      <c r="AI12" s="232"/>
      <c r="AJ12" s="232"/>
      <c r="AK12" s="232"/>
      <c r="AL12" s="232"/>
      <c r="AM12" s="232"/>
      <c r="AN12" s="232"/>
      <c r="AO12" s="232"/>
      <c r="AP12" s="232"/>
      <c r="AQ12" s="232"/>
      <c r="AR12" s="232"/>
      <c r="AS12" s="232"/>
      <c r="AT12" s="232"/>
      <c r="AU12" s="232"/>
      <c r="AV12" s="232"/>
      <c r="AW12" s="232"/>
      <c r="AX12" s="232"/>
      <c r="AY12" s="232"/>
      <c r="AZ12" s="232"/>
      <c r="BA12" s="232"/>
      <c r="BB12" s="232"/>
      <c r="BC12" s="232"/>
      <c r="BD12" s="232"/>
      <c r="BE12" s="232"/>
      <c r="BF12" s="232"/>
      <c r="BG12" s="232"/>
      <c r="BH12" s="232"/>
      <c r="BI12" s="232"/>
      <c r="BJ12" s="232"/>
      <c r="BK12" s="232"/>
      <c r="BL12" s="232"/>
      <c r="BM12" s="232"/>
      <c r="BN12" s="232"/>
      <c r="BO12" s="232"/>
      <c r="BP12" s="232"/>
      <c r="BQ12" s="232"/>
      <c r="BR12" s="232"/>
      <c r="BS12" s="232"/>
      <c r="BT12" s="232"/>
      <c r="BU12" s="232"/>
      <c r="BV12" s="232"/>
      <c r="BW12" s="232"/>
      <c r="BX12" s="232"/>
      <c r="BY12" s="233"/>
    </row>
    <row r="13" spans="1:78" ht="39.9" customHeight="1">
      <c r="A13" s="219" t="s">
        <v>265</v>
      </c>
      <c r="B13" s="220"/>
      <c r="C13" s="220"/>
      <c r="D13" s="220"/>
      <c r="E13" s="220"/>
      <c r="F13" s="220"/>
      <c r="G13" s="220"/>
      <c r="H13" s="220"/>
      <c r="I13" s="220"/>
      <c r="J13" s="220"/>
      <c r="K13" s="220"/>
      <c r="L13" s="220"/>
      <c r="M13" s="221"/>
      <c r="N13" s="237" t="s">
        <v>204</v>
      </c>
      <c r="O13" s="238"/>
      <c r="P13" s="238"/>
      <c r="Q13" s="238"/>
      <c r="R13" s="238"/>
      <c r="S13" s="239"/>
      <c r="T13" s="240" t="s">
        <v>234</v>
      </c>
      <c r="U13" s="240"/>
      <c r="V13" s="240"/>
      <c r="W13" s="240"/>
      <c r="X13" s="240"/>
      <c r="Y13" s="240"/>
      <c r="Z13" s="240"/>
      <c r="AA13" s="240"/>
      <c r="AB13" s="240"/>
      <c r="AC13" s="240"/>
      <c r="AD13" s="240"/>
      <c r="AE13" s="240"/>
      <c r="AF13" s="240"/>
      <c r="AG13" s="240"/>
      <c r="AH13" s="240"/>
      <c r="AI13" s="240"/>
      <c r="AJ13" s="240"/>
      <c r="AK13" s="240"/>
      <c r="AL13" s="240"/>
      <c r="AM13" s="240"/>
      <c r="AN13" s="240"/>
      <c r="AO13" s="240"/>
      <c r="AP13" s="240"/>
      <c r="AQ13" s="240"/>
      <c r="AR13" s="240"/>
      <c r="AS13" s="240"/>
      <c r="AT13" s="240"/>
      <c r="AU13" s="240"/>
      <c r="AV13" s="240"/>
      <c r="AW13" s="240"/>
      <c r="AX13" s="240"/>
      <c r="AY13" s="240"/>
      <c r="AZ13" s="240"/>
      <c r="BA13" s="240"/>
      <c r="BB13" s="240"/>
      <c r="BC13" s="240"/>
      <c r="BD13" s="240"/>
      <c r="BE13" s="240"/>
      <c r="BF13" s="240"/>
      <c r="BG13" s="240"/>
      <c r="BH13" s="240"/>
      <c r="BI13" s="240"/>
      <c r="BJ13" s="240"/>
      <c r="BK13" s="240"/>
      <c r="BL13" s="240"/>
      <c r="BM13" s="240"/>
      <c r="BN13" s="240"/>
      <c r="BO13" s="240"/>
      <c r="BP13" s="240"/>
      <c r="BQ13" s="240"/>
      <c r="BR13" s="240"/>
      <c r="BS13" s="240"/>
      <c r="BT13" s="240"/>
      <c r="BU13" s="240"/>
      <c r="BV13" s="240"/>
      <c r="BW13" s="240"/>
      <c r="BX13" s="240"/>
      <c r="BY13" s="241"/>
    </row>
    <row r="14" spans="1:78" ht="39.9" customHeight="1" thickBot="1">
      <c r="A14" s="234"/>
      <c r="B14" s="235"/>
      <c r="C14" s="235"/>
      <c r="D14" s="235"/>
      <c r="E14" s="235"/>
      <c r="F14" s="235"/>
      <c r="G14" s="235"/>
      <c r="H14" s="235"/>
      <c r="I14" s="235"/>
      <c r="J14" s="235"/>
      <c r="K14" s="235"/>
      <c r="L14" s="235"/>
      <c r="M14" s="236"/>
      <c r="N14" s="242" t="s">
        <v>205</v>
      </c>
      <c r="O14" s="243"/>
      <c r="P14" s="243"/>
      <c r="Q14" s="243"/>
      <c r="R14" s="243"/>
      <c r="S14" s="244"/>
      <c r="T14" s="245" t="s">
        <v>235</v>
      </c>
      <c r="U14" s="245"/>
      <c r="V14" s="245"/>
      <c r="W14" s="245"/>
      <c r="X14" s="245"/>
      <c r="Y14" s="245"/>
      <c r="Z14" s="245"/>
      <c r="AA14" s="245"/>
      <c r="AB14" s="245"/>
      <c r="AC14" s="245"/>
      <c r="AD14" s="245"/>
      <c r="AE14" s="245"/>
      <c r="AF14" s="245"/>
      <c r="AG14" s="245"/>
      <c r="AH14" s="245"/>
      <c r="AI14" s="245"/>
      <c r="AJ14" s="245"/>
      <c r="AK14" s="245"/>
      <c r="AL14" s="245"/>
      <c r="AM14" s="245"/>
      <c r="AN14" s="245"/>
      <c r="AO14" s="245"/>
      <c r="AP14" s="245"/>
      <c r="AQ14" s="245"/>
      <c r="AR14" s="245"/>
      <c r="AS14" s="245"/>
      <c r="AT14" s="245"/>
      <c r="AU14" s="245"/>
      <c r="AV14" s="245"/>
      <c r="AW14" s="245"/>
      <c r="AX14" s="245"/>
      <c r="AY14" s="245"/>
      <c r="AZ14" s="245"/>
      <c r="BA14" s="245"/>
      <c r="BB14" s="245"/>
      <c r="BC14" s="245"/>
      <c r="BD14" s="245"/>
      <c r="BE14" s="245"/>
      <c r="BF14" s="245"/>
      <c r="BG14" s="245"/>
      <c r="BH14" s="245"/>
      <c r="BI14" s="245"/>
      <c r="BJ14" s="245"/>
      <c r="BK14" s="245"/>
      <c r="BL14" s="245"/>
      <c r="BM14" s="245"/>
      <c r="BN14" s="245"/>
      <c r="BO14" s="245"/>
      <c r="BP14" s="245"/>
      <c r="BQ14" s="245"/>
      <c r="BR14" s="245"/>
      <c r="BS14" s="245"/>
      <c r="BT14" s="245"/>
      <c r="BU14" s="245"/>
      <c r="BV14" s="245"/>
      <c r="BW14" s="245"/>
      <c r="BX14" s="245"/>
      <c r="BY14" s="246"/>
    </row>
    <row r="15" spans="1:78" ht="9.9" customHeight="1" thickTop="1">
      <c r="A15" s="247"/>
      <c r="B15" s="247"/>
      <c r="C15" s="247"/>
      <c r="D15" s="247"/>
      <c r="E15" s="247"/>
      <c r="F15" s="247"/>
      <c r="G15" s="247"/>
      <c r="H15" s="247"/>
      <c r="I15" s="247"/>
      <c r="J15" s="247"/>
      <c r="K15" s="247"/>
      <c r="L15" s="247"/>
      <c r="M15" s="247"/>
      <c r="N15" s="247"/>
      <c r="O15" s="247"/>
      <c r="P15" s="247"/>
      <c r="Q15" s="247"/>
      <c r="R15" s="247"/>
      <c r="S15" s="247"/>
      <c r="T15" s="247"/>
      <c r="U15" s="247"/>
      <c r="V15" s="247"/>
      <c r="W15" s="247"/>
      <c r="X15" s="247"/>
      <c r="Y15" s="247"/>
      <c r="Z15" s="247"/>
      <c r="AA15" s="247"/>
      <c r="AB15" s="247"/>
      <c r="AC15" s="247"/>
      <c r="AD15" s="247"/>
      <c r="AE15" s="247"/>
      <c r="AF15" s="247"/>
      <c r="AG15" s="247"/>
      <c r="AH15" s="247"/>
      <c r="AI15" s="247"/>
      <c r="AJ15" s="247"/>
      <c r="AK15" s="247"/>
      <c r="AL15" s="247"/>
      <c r="AM15" s="247"/>
      <c r="AN15" s="27"/>
      <c r="AO15" s="27"/>
      <c r="AP15" s="27"/>
      <c r="AQ15" s="27"/>
      <c r="AR15" s="27"/>
      <c r="AS15" s="27"/>
      <c r="AT15" s="27"/>
      <c r="AU15" s="27"/>
      <c r="AV15" s="27"/>
      <c r="AW15" s="27"/>
      <c r="AX15" s="27"/>
      <c r="AY15" s="27"/>
      <c r="AZ15" s="28"/>
      <c r="BA15" s="28"/>
      <c r="BB15" s="28"/>
      <c r="BC15" s="28"/>
      <c r="BD15" s="28"/>
      <c r="BE15" s="28"/>
      <c r="BF15" s="28"/>
      <c r="BG15" s="28"/>
      <c r="BH15" s="29"/>
      <c r="BI15" s="29"/>
      <c r="BJ15" s="30"/>
      <c r="BK15" s="30"/>
      <c r="BL15" s="30"/>
      <c r="BM15" s="30"/>
      <c r="BN15" s="30"/>
      <c r="BO15" s="30"/>
      <c r="BP15" s="31"/>
      <c r="BQ15" s="31"/>
      <c r="BR15" s="32"/>
      <c r="BS15" s="32"/>
      <c r="BT15" s="32"/>
      <c r="BU15" s="32"/>
      <c r="BV15" s="32"/>
      <c r="BW15" s="32"/>
      <c r="BX15" s="31"/>
      <c r="BY15" s="31"/>
    </row>
    <row r="16" spans="1:78" ht="20.100000000000001" customHeight="1" thickBot="1">
      <c r="A16" s="33" t="s">
        <v>206</v>
      </c>
      <c r="B16" s="34"/>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Z16" s="28"/>
      <c r="BA16" s="28"/>
      <c r="BB16" s="28"/>
      <c r="BC16" s="28"/>
      <c r="BD16" s="28"/>
      <c r="BE16" s="28"/>
      <c r="BF16" s="28"/>
      <c r="BG16" s="28"/>
      <c r="BH16" s="29"/>
      <c r="BI16" s="29"/>
      <c r="BJ16" s="30"/>
      <c r="BK16" s="30"/>
      <c r="BL16" s="30"/>
      <c r="BM16" s="30"/>
      <c r="BN16" s="30"/>
      <c r="BO16" s="30"/>
      <c r="BP16" s="31"/>
      <c r="BQ16" s="31"/>
      <c r="BR16" s="32"/>
      <c r="BS16" s="32"/>
      <c r="BT16" s="32"/>
      <c r="BU16" s="32"/>
      <c r="BV16" s="32"/>
      <c r="BW16" s="32"/>
      <c r="BX16" s="31"/>
      <c r="BY16" s="31"/>
    </row>
    <row r="17" spans="1:78" ht="35.1" customHeight="1" thickTop="1">
      <c r="A17" s="248" t="s">
        <v>207</v>
      </c>
      <c r="B17" s="249"/>
      <c r="C17" s="249"/>
      <c r="D17" s="249"/>
      <c r="E17" s="249"/>
      <c r="F17" s="249"/>
      <c r="G17" s="249"/>
      <c r="H17" s="249"/>
      <c r="I17" s="250"/>
      <c r="J17" s="216" t="s">
        <v>236</v>
      </c>
      <c r="K17" s="217"/>
      <c r="L17" s="217"/>
      <c r="M17" s="217"/>
      <c r="N17" s="217"/>
      <c r="O17" s="217"/>
      <c r="P17" s="217"/>
      <c r="Q17" s="217"/>
      <c r="R17" s="217"/>
      <c r="S17" s="217"/>
      <c r="T17" s="217"/>
      <c r="U17" s="217"/>
      <c r="V17" s="217"/>
      <c r="W17" s="217"/>
      <c r="X17" s="217"/>
      <c r="Y17" s="217"/>
      <c r="Z17" s="217"/>
      <c r="AA17" s="217"/>
      <c r="AB17" s="217"/>
      <c r="AC17" s="251"/>
      <c r="AD17" s="252" t="s">
        <v>2</v>
      </c>
      <c r="AE17" s="249"/>
      <c r="AF17" s="249"/>
      <c r="AG17" s="249"/>
      <c r="AH17" s="249"/>
      <c r="AI17" s="249"/>
      <c r="AJ17" s="249"/>
      <c r="AK17" s="249"/>
      <c r="AL17" s="249"/>
      <c r="AM17" s="249"/>
      <c r="AN17" s="249"/>
      <c r="AO17" s="249"/>
      <c r="AP17" s="249"/>
      <c r="AQ17" s="249"/>
      <c r="AR17" s="249"/>
      <c r="AS17" s="249"/>
      <c r="AT17" s="249"/>
      <c r="AU17" s="249"/>
      <c r="AV17" s="249"/>
      <c r="AW17" s="250"/>
      <c r="AX17" s="216" t="s">
        <v>237</v>
      </c>
      <c r="AY17" s="217"/>
      <c r="AZ17" s="217"/>
      <c r="BA17" s="217"/>
      <c r="BB17" s="217"/>
      <c r="BC17" s="217"/>
      <c r="BD17" s="217"/>
      <c r="BE17" s="217"/>
      <c r="BF17" s="217"/>
      <c r="BG17" s="217"/>
      <c r="BH17" s="217"/>
      <c r="BI17" s="217"/>
      <c r="BJ17" s="217"/>
      <c r="BK17" s="217"/>
      <c r="BL17" s="217"/>
      <c r="BM17" s="217"/>
      <c r="BN17" s="217"/>
      <c r="BO17" s="217"/>
      <c r="BP17" s="217"/>
      <c r="BQ17" s="217"/>
      <c r="BR17" s="217"/>
      <c r="BS17" s="217"/>
      <c r="BT17" s="217"/>
      <c r="BU17" s="217"/>
      <c r="BV17" s="217"/>
      <c r="BW17" s="217"/>
      <c r="BX17" s="217"/>
      <c r="BY17" s="218"/>
    </row>
    <row r="18" spans="1:78" ht="35.1" customHeight="1">
      <c r="A18" s="202" t="s">
        <v>208</v>
      </c>
      <c r="B18" s="203"/>
      <c r="C18" s="203"/>
      <c r="D18" s="203"/>
      <c r="E18" s="203"/>
      <c r="F18" s="203"/>
      <c r="G18" s="203"/>
      <c r="H18" s="203"/>
      <c r="I18" s="204"/>
      <c r="J18" s="205" t="s">
        <v>238</v>
      </c>
      <c r="K18" s="206"/>
      <c r="L18" s="206"/>
      <c r="M18" s="206"/>
      <c r="N18" s="206"/>
      <c r="O18" s="206"/>
      <c r="P18" s="206"/>
      <c r="Q18" s="206"/>
      <c r="R18" s="206"/>
      <c r="S18" s="206"/>
      <c r="T18" s="206"/>
      <c r="U18" s="206"/>
      <c r="V18" s="206"/>
      <c r="W18" s="206"/>
      <c r="X18" s="206"/>
      <c r="Y18" s="206"/>
      <c r="Z18" s="206"/>
      <c r="AA18" s="206"/>
      <c r="AB18" s="206"/>
      <c r="AC18" s="207"/>
      <c r="AD18" s="208" t="s">
        <v>209</v>
      </c>
      <c r="AE18" s="203"/>
      <c r="AF18" s="203"/>
      <c r="AG18" s="203"/>
      <c r="AH18" s="203"/>
      <c r="AI18" s="203"/>
      <c r="AJ18" s="203"/>
      <c r="AK18" s="203"/>
      <c r="AL18" s="203"/>
      <c r="AM18" s="203"/>
      <c r="AN18" s="203"/>
      <c r="AO18" s="203"/>
      <c r="AP18" s="203"/>
      <c r="AQ18" s="203"/>
      <c r="AR18" s="203"/>
      <c r="AS18" s="203"/>
      <c r="AT18" s="203"/>
      <c r="AU18" s="203"/>
      <c r="AV18" s="203"/>
      <c r="AW18" s="204"/>
      <c r="AX18" s="205" t="s">
        <v>238</v>
      </c>
      <c r="AY18" s="206"/>
      <c r="AZ18" s="206"/>
      <c r="BA18" s="206"/>
      <c r="BB18" s="206"/>
      <c r="BC18" s="206"/>
      <c r="BD18" s="206"/>
      <c r="BE18" s="206"/>
      <c r="BF18" s="206"/>
      <c r="BG18" s="206"/>
      <c r="BH18" s="206"/>
      <c r="BI18" s="206"/>
      <c r="BJ18" s="206"/>
      <c r="BK18" s="206"/>
      <c r="BL18" s="206"/>
      <c r="BM18" s="206"/>
      <c r="BN18" s="206"/>
      <c r="BO18" s="206"/>
      <c r="BP18" s="206"/>
      <c r="BQ18" s="206"/>
      <c r="BR18" s="206"/>
      <c r="BS18" s="206"/>
      <c r="BT18" s="206"/>
      <c r="BU18" s="206"/>
      <c r="BV18" s="206"/>
      <c r="BW18" s="206"/>
      <c r="BX18" s="206"/>
      <c r="BY18" s="209"/>
    </row>
    <row r="19" spans="1:78" ht="35.1" customHeight="1" thickBot="1">
      <c r="A19" s="210" t="s">
        <v>210</v>
      </c>
      <c r="B19" s="211"/>
      <c r="C19" s="211"/>
      <c r="D19" s="211"/>
      <c r="E19" s="211"/>
      <c r="F19" s="211"/>
      <c r="G19" s="211"/>
      <c r="H19" s="211"/>
      <c r="I19" s="212"/>
      <c r="J19" s="213" t="s">
        <v>239</v>
      </c>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4"/>
      <c r="AL19" s="214"/>
      <c r="AM19" s="214"/>
      <c r="AN19" s="214"/>
      <c r="AO19" s="214"/>
      <c r="AP19" s="214"/>
      <c r="AQ19" s="214"/>
      <c r="AR19" s="214"/>
      <c r="AS19" s="214"/>
      <c r="AT19" s="214"/>
      <c r="AU19" s="214"/>
      <c r="AV19" s="214"/>
      <c r="AW19" s="214"/>
      <c r="AX19" s="214"/>
      <c r="AY19" s="214"/>
      <c r="AZ19" s="214"/>
      <c r="BA19" s="214"/>
      <c r="BB19" s="214"/>
      <c r="BC19" s="214"/>
      <c r="BD19" s="214"/>
      <c r="BE19" s="214"/>
      <c r="BF19" s="214"/>
      <c r="BG19" s="214"/>
      <c r="BH19" s="214"/>
      <c r="BI19" s="214"/>
      <c r="BJ19" s="214"/>
      <c r="BK19" s="214"/>
      <c r="BL19" s="214"/>
      <c r="BM19" s="214"/>
      <c r="BN19" s="214"/>
      <c r="BO19" s="214"/>
      <c r="BP19" s="214"/>
      <c r="BQ19" s="214"/>
      <c r="BR19" s="214"/>
      <c r="BS19" s="214"/>
      <c r="BT19" s="214"/>
      <c r="BU19" s="214"/>
      <c r="BV19" s="214"/>
      <c r="BW19" s="214"/>
      <c r="BX19" s="214"/>
      <c r="BY19" s="215"/>
    </row>
    <row r="20" spans="1:78" ht="35.1" customHeight="1" thickTop="1"/>
    <row r="21" spans="1:78" ht="20.100000000000001" customHeight="1" thickBot="1">
      <c r="A21" s="35" t="s">
        <v>6</v>
      </c>
      <c r="B21" s="36"/>
      <c r="C21" s="36"/>
      <c r="D21" s="36"/>
      <c r="E21" s="36"/>
      <c r="F21" s="36"/>
      <c r="G21" s="36"/>
      <c r="H21" s="36"/>
      <c r="I21" s="36"/>
      <c r="J21" s="36"/>
      <c r="K21" s="36"/>
      <c r="L21" s="36"/>
      <c r="M21" s="36"/>
      <c r="N21" s="36"/>
      <c r="O21" s="36"/>
      <c r="P21" s="36"/>
      <c r="Q21" s="37"/>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9"/>
    </row>
    <row r="22" spans="1:78" ht="20.100000000000001" customHeight="1" thickTop="1" thickBot="1">
      <c r="A22" s="36"/>
      <c r="B22" s="36"/>
      <c r="C22" s="36"/>
      <c r="D22" s="36"/>
      <c r="E22" s="36"/>
      <c r="F22" s="36"/>
      <c r="G22" s="36"/>
      <c r="H22" s="36"/>
      <c r="I22" s="36"/>
      <c r="J22" s="36"/>
      <c r="K22" s="36"/>
      <c r="L22" s="40"/>
      <c r="M22" s="193" t="s">
        <v>211</v>
      </c>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c r="AK22" s="194"/>
      <c r="AL22" s="195" t="s">
        <v>27</v>
      </c>
      <c r="AM22" s="195"/>
      <c r="AN22" s="195"/>
      <c r="AO22" s="195"/>
      <c r="AP22" s="195"/>
      <c r="AQ22" s="195"/>
      <c r="AR22" s="195"/>
      <c r="AS22" s="195"/>
      <c r="AT22" s="195"/>
      <c r="AU22" s="195"/>
      <c r="AV22" s="195"/>
      <c r="AW22" s="195"/>
      <c r="AX22" s="195"/>
      <c r="AY22" s="195"/>
      <c r="AZ22" s="195"/>
      <c r="BA22" s="196"/>
      <c r="BB22" s="39"/>
    </row>
    <row r="23" spans="1:78" ht="35.1" customHeight="1" thickTop="1">
      <c r="A23" s="198" t="s">
        <v>212</v>
      </c>
      <c r="B23" s="199"/>
      <c r="C23" s="199"/>
      <c r="D23" s="199"/>
      <c r="E23" s="199"/>
      <c r="F23" s="199"/>
      <c r="G23" s="199"/>
      <c r="H23" s="199"/>
      <c r="I23" s="199"/>
      <c r="J23" s="199"/>
      <c r="K23" s="199"/>
      <c r="L23" s="193"/>
      <c r="M23" s="41" t="s">
        <v>213</v>
      </c>
      <c r="N23" s="200" t="s">
        <v>266</v>
      </c>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176"/>
      <c r="AM23" s="176"/>
      <c r="AN23" s="176"/>
      <c r="AO23" s="176"/>
      <c r="AP23" s="176"/>
      <c r="AQ23" s="176"/>
      <c r="AR23" s="176"/>
      <c r="AS23" s="176"/>
      <c r="AT23" s="176"/>
      <c r="AU23" s="176"/>
      <c r="AV23" s="176"/>
      <c r="AW23" s="176"/>
      <c r="AX23" s="176"/>
      <c r="AY23" s="176"/>
      <c r="AZ23" s="176"/>
      <c r="BA23" s="197"/>
      <c r="BB23" s="42"/>
    </row>
    <row r="24" spans="1:78" ht="35.1" customHeight="1" thickBot="1">
      <c r="A24" s="186" t="s">
        <v>214</v>
      </c>
      <c r="B24" s="187"/>
      <c r="C24" s="187"/>
      <c r="D24" s="187"/>
      <c r="E24" s="187"/>
      <c r="F24" s="187"/>
      <c r="G24" s="187"/>
      <c r="H24" s="187"/>
      <c r="I24" s="187"/>
      <c r="J24" s="187"/>
      <c r="K24" s="187"/>
      <c r="L24" s="188"/>
      <c r="M24" s="43" t="s">
        <v>120</v>
      </c>
      <c r="N24" s="189">
        <v>228000</v>
      </c>
      <c r="O24" s="190"/>
      <c r="P24" s="190"/>
      <c r="Q24" s="190"/>
      <c r="R24" s="190"/>
      <c r="S24" s="190"/>
      <c r="T24" s="190"/>
      <c r="U24" s="190"/>
      <c r="V24" s="190"/>
      <c r="W24" s="190"/>
      <c r="X24" s="190"/>
      <c r="Y24" s="190"/>
      <c r="Z24" s="190"/>
      <c r="AA24" s="190"/>
      <c r="AB24" s="190"/>
      <c r="AC24" s="190"/>
      <c r="AD24" s="190"/>
      <c r="AE24" s="190"/>
      <c r="AF24" s="190"/>
      <c r="AG24" s="190"/>
      <c r="AH24" s="190"/>
      <c r="AI24" s="190"/>
      <c r="AJ24" s="190"/>
      <c r="AK24" s="190"/>
      <c r="AL24" s="190">
        <f>IF(N24=0,"",N24)</f>
        <v>228000</v>
      </c>
      <c r="AM24" s="190"/>
      <c r="AN24" s="190"/>
      <c r="AO24" s="190"/>
      <c r="AP24" s="190"/>
      <c r="AQ24" s="190"/>
      <c r="AR24" s="190"/>
      <c r="AS24" s="190"/>
      <c r="AT24" s="190"/>
      <c r="AU24" s="190"/>
      <c r="AV24" s="190"/>
      <c r="AW24" s="190"/>
      <c r="AX24" s="190"/>
      <c r="AY24" s="190"/>
      <c r="AZ24" s="190"/>
      <c r="BA24" s="191"/>
      <c r="BB24" s="42"/>
    </row>
    <row r="25" spans="1:78" ht="20.100000000000001" customHeight="1" thickTop="1">
      <c r="A25" s="44"/>
      <c r="B25" s="44"/>
      <c r="C25" s="44"/>
      <c r="D25" s="44"/>
      <c r="E25" s="45"/>
      <c r="F25" s="46"/>
      <c r="G25" s="46"/>
      <c r="H25" s="46"/>
      <c r="I25" s="46"/>
      <c r="J25" s="46"/>
      <c r="K25" s="46"/>
      <c r="L25" s="46"/>
      <c r="M25" s="44"/>
      <c r="N25" s="192"/>
      <c r="O25" s="192"/>
      <c r="P25" s="192"/>
      <c r="Q25" s="192"/>
      <c r="R25" s="192"/>
      <c r="S25" s="192"/>
      <c r="T25" s="192"/>
      <c r="U25" s="192"/>
      <c r="V25" s="192"/>
      <c r="W25" s="192"/>
      <c r="X25" s="192"/>
      <c r="Y25" s="192"/>
      <c r="Z25" s="192"/>
      <c r="AA25" s="192"/>
      <c r="AB25" s="192"/>
      <c r="AC25" s="192"/>
      <c r="AD25" s="192"/>
      <c r="AE25" s="192"/>
      <c r="AF25" s="192"/>
      <c r="AG25" s="192"/>
      <c r="AH25" s="192"/>
      <c r="AI25" s="192"/>
      <c r="AJ25" s="192"/>
      <c r="AK25" s="192"/>
      <c r="AL25" s="192"/>
      <c r="AM25" s="192"/>
      <c r="AN25" s="192"/>
      <c r="AO25" s="192"/>
      <c r="AP25" s="192"/>
      <c r="AQ25" s="192"/>
      <c r="AR25" s="192"/>
      <c r="AS25" s="192"/>
      <c r="AT25" s="192"/>
      <c r="AU25" s="192"/>
      <c r="AV25" s="192"/>
      <c r="AW25" s="192"/>
      <c r="AX25" s="192"/>
      <c r="AY25" s="192"/>
      <c r="AZ25" s="192"/>
      <c r="BA25" s="192"/>
      <c r="BB25" s="192"/>
      <c r="BC25" s="192"/>
      <c r="BD25" s="192"/>
      <c r="BE25" s="192"/>
      <c r="BF25" s="192"/>
      <c r="BG25" s="192"/>
      <c r="BH25" s="192"/>
      <c r="BI25" s="192"/>
      <c r="BJ25" s="192"/>
      <c r="BK25" s="192"/>
      <c r="BL25" s="192"/>
      <c r="BM25" s="192"/>
      <c r="BN25" s="192"/>
      <c r="BO25" s="192"/>
      <c r="BP25" s="192"/>
      <c r="BQ25" s="192"/>
      <c r="BR25" s="192"/>
      <c r="BS25" s="192"/>
      <c r="BT25" s="192"/>
      <c r="BU25" s="192"/>
      <c r="BV25" s="192"/>
      <c r="BW25" s="192"/>
      <c r="BX25" s="192"/>
      <c r="BY25" s="192"/>
      <c r="BZ25" s="42"/>
    </row>
    <row r="26" spans="1:78" ht="15" customHeight="1">
      <c r="A26" s="31" t="s">
        <v>215</v>
      </c>
      <c r="BY26" s="36"/>
      <c r="BZ26" s="42"/>
    </row>
    <row r="27" spans="1:78" ht="15" customHeight="1">
      <c r="A27" s="31" t="s">
        <v>241</v>
      </c>
      <c r="BY27" s="36"/>
      <c r="BZ27" s="42"/>
    </row>
    <row r="28" spans="1:78" ht="35.1" customHeight="1">
      <c r="BY28" s="36"/>
      <c r="BZ28" s="42"/>
    </row>
    <row r="29" spans="1:78" ht="20.100000000000001" customHeight="1" thickBot="1">
      <c r="A29" s="35" t="s">
        <v>7</v>
      </c>
      <c r="B29" s="36"/>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row>
    <row r="30" spans="1:78" ht="35.1" customHeight="1" thickTop="1">
      <c r="A30" s="178" t="s">
        <v>8</v>
      </c>
      <c r="B30" s="179"/>
      <c r="C30" s="179"/>
      <c r="D30" s="179"/>
      <c r="E30" s="179"/>
      <c r="F30" s="179"/>
      <c r="G30" s="179"/>
      <c r="H30" s="179"/>
      <c r="I30" s="180"/>
      <c r="J30" s="181" t="s">
        <v>216</v>
      </c>
      <c r="K30" s="181"/>
      <c r="L30" s="181"/>
      <c r="M30" s="181"/>
      <c r="N30" s="181"/>
      <c r="O30" s="181"/>
      <c r="P30" s="181"/>
      <c r="Q30" s="181"/>
      <c r="R30" s="181"/>
      <c r="S30" s="181"/>
      <c r="T30" s="181"/>
      <c r="U30" s="181"/>
      <c r="V30" s="181"/>
      <c r="W30" s="181"/>
      <c r="X30" s="181"/>
      <c r="Y30" s="181"/>
      <c r="Z30" s="181"/>
      <c r="AA30" s="181"/>
      <c r="AB30" s="181"/>
      <c r="AC30" s="181"/>
      <c r="AD30" s="182" t="s">
        <v>9</v>
      </c>
      <c r="AE30" s="179"/>
      <c r="AF30" s="179"/>
      <c r="AG30" s="179"/>
      <c r="AH30" s="179"/>
      <c r="AI30" s="179"/>
      <c r="AJ30" s="179"/>
      <c r="AK30" s="179"/>
      <c r="AL30" s="179"/>
      <c r="AM30" s="179"/>
      <c r="AN30" s="179"/>
      <c r="AO30" s="179"/>
      <c r="AP30" s="179"/>
      <c r="AQ30" s="179"/>
      <c r="AR30" s="179"/>
      <c r="AS30" s="179"/>
      <c r="AT30" s="179"/>
      <c r="AU30" s="179"/>
      <c r="AV30" s="179"/>
      <c r="AW30" s="180"/>
      <c r="AX30" s="181" t="s">
        <v>217</v>
      </c>
      <c r="AY30" s="181"/>
      <c r="AZ30" s="181"/>
      <c r="BA30" s="181"/>
      <c r="BB30" s="181"/>
      <c r="BC30" s="181"/>
      <c r="BD30" s="181"/>
      <c r="BE30" s="181"/>
      <c r="BF30" s="181"/>
      <c r="BG30" s="181"/>
      <c r="BH30" s="181"/>
      <c r="BI30" s="181"/>
      <c r="BJ30" s="181"/>
      <c r="BK30" s="181"/>
      <c r="BL30" s="181"/>
      <c r="BM30" s="181"/>
      <c r="BN30" s="181"/>
      <c r="BO30" s="181"/>
      <c r="BP30" s="181"/>
      <c r="BQ30" s="181"/>
      <c r="BR30" s="181"/>
      <c r="BS30" s="181"/>
      <c r="BT30" s="181"/>
      <c r="BU30" s="181"/>
      <c r="BV30" s="181"/>
      <c r="BW30" s="181"/>
      <c r="BX30" s="181"/>
      <c r="BY30" s="183"/>
    </row>
    <row r="31" spans="1:78" ht="35.1" customHeight="1">
      <c r="A31" s="172" t="s">
        <v>218</v>
      </c>
      <c r="B31" s="173"/>
      <c r="C31" s="173"/>
      <c r="D31" s="173"/>
      <c r="E31" s="173"/>
      <c r="F31" s="173"/>
      <c r="G31" s="173"/>
      <c r="H31" s="173"/>
      <c r="I31" s="174"/>
      <c r="J31" s="184" t="s">
        <v>219</v>
      </c>
      <c r="K31" s="184"/>
      <c r="L31" s="184"/>
      <c r="M31" s="184"/>
      <c r="N31" s="184"/>
      <c r="O31" s="184"/>
      <c r="P31" s="184"/>
      <c r="Q31" s="184"/>
      <c r="R31" s="184"/>
      <c r="S31" s="184"/>
      <c r="T31" s="184"/>
      <c r="U31" s="184"/>
      <c r="V31" s="184"/>
      <c r="W31" s="184"/>
      <c r="X31" s="184"/>
      <c r="Y31" s="184"/>
      <c r="Z31" s="184"/>
      <c r="AA31" s="184"/>
      <c r="AB31" s="184"/>
      <c r="AC31" s="184"/>
      <c r="AD31" s="176" t="s">
        <v>220</v>
      </c>
      <c r="AE31" s="176"/>
      <c r="AF31" s="176"/>
      <c r="AG31" s="176"/>
      <c r="AH31" s="176"/>
      <c r="AI31" s="176"/>
      <c r="AJ31" s="176"/>
      <c r="AK31" s="176"/>
      <c r="AL31" s="176"/>
      <c r="AM31" s="176"/>
      <c r="AN31" s="176"/>
      <c r="AO31" s="176"/>
      <c r="AP31" s="176"/>
      <c r="AQ31" s="176"/>
      <c r="AR31" s="176"/>
      <c r="AS31" s="176"/>
      <c r="AT31" s="176"/>
      <c r="AU31" s="176"/>
      <c r="AV31" s="176"/>
      <c r="AW31" s="176"/>
      <c r="AX31" s="184" t="s">
        <v>221</v>
      </c>
      <c r="AY31" s="184"/>
      <c r="AZ31" s="184"/>
      <c r="BA31" s="184"/>
      <c r="BB31" s="184"/>
      <c r="BC31" s="184"/>
      <c r="BD31" s="184"/>
      <c r="BE31" s="184"/>
      <c r="BF31" s="184"/>
      <c r="BG31" s="184"/>
      <c r="BH31" s="184"/>
      <c r="BI31" s="184"/>
      <c r="BJ31" s="184"/>
      <c r="BK31" s="184"/>
      <c r="BL31" s="184"/>
      <c r="BM31" s="184"/>
      <c r="BN31" s="184"/>
      <c r="BO31" s="184"/>
      <c r="BP31" s="184"/>
      <c r="BQ31" s="184"/>
      <c r="BR31" s="184"/>
      <c r="BS31" s="184"/>
      <c r="BT31" s="184"/>
      <c r="BU31" s="184"/>
      <c r="BV31" s="184"/>
      <c r="BW31" s="184"/>
      <c r="BX31" s="184"/>
      <c r="BY31" s="185"/>
    </row>
    <row r="32" spans="1:78" ht="35.1" customHeight="1">
      <c r="A32" s="172" t="s">
        <v>222</v>
      </c>
      <c r="B32" s="173"/>
      <c r="C32" s="173"/>
      <c r="D32" s="173"/>
      <c r="E32" s="173"/>
      <c r="F32" s="173"/>
      <c r="G32" s="173"/>
      <c r="H32" s="173"/>
      <c r="I32" s="174"/>
      <c r="J32" s="175" t="s">
        <v>242</v>
      </c>
      <c r="K32" s="175"/>
      <c r="L32" s="175"/>
      <c r="M32" s="175"/>
      <c r="N32" s="175"/>
      <c r="O32" s="175"/>
      <c r="P32" s="175"/>
      <c r="Q32" s="175"/>
      <c r="R32" s="175"/>
      <c r="S32" s="175"/>
      <c r="T32" s="175"/>
      <c r="U32" s="175"/>
      <c r="V32" s="175"/>
      <c r="W32" s="175"/>
      <c r="X32" s="175"/>
      <c r="Y32" s="175"/>
      <c r="Z32" s="175"/>
      <c r="AA32" s="175"/>
      <c r="AB32" s="175"/>
      <c r="AC32" s="175"/>
      <c r="AD32" s="176" t="s">
        <v>223</v>
      </c>
      <c r="AE32" s="176"/>
      <c r="AF32" s="176"/>
      <c r="AG32" s="176"/>
      <c r="AH32" s="176"/>
      <c r="AI32" s="176"/>
      <c r="AJ32" s="176"/>
      <c r="AK32" s="176"/>
      <c r="AL32" s="176"/>
      <c r="AM32" s="176"/>
      <c r="AN32" s="176"/>
      <c r="AO32" s="176"/>
      <c r="AP32" s="176"/>
      <c r="AQ32" s="176"/>
      <c r="AR32" s="176"/>
      <c r="AS32" s="176"/>
      <c r="AT32" s="176"/>
      <c r="AU32" s="176"/>
      <c r="AV32" s="176"/>
      <c r="AW32" s="176"/>
      <c r="AX32" s="177" t="s">
        <v>224</v>
      </c>
      <c r="AY32" s="164"/>
      <c r="AZ32" s="164"/>
      <c r="BA32" s="164"/>
      <c r="BB32" s="164" t="s">
        <v>224</v>
      </c>
      <c r="BC32" s="164"/>
      <c r="BD32" s="164"/>
      <c r="BE32" s="164"/>
      <c r="BF32" s="164" t="s">
        <v>224</v>
      </c>
      <c r="BG32" s="164"/>
      <c r="BH32" s="164"/>
      <c r="BI32" s="164"/>
      <c r="BJ32" s="164" t="s">
        <v>224</v>
      </c>
      <c r="BK32" s="164"/>
      <c r="BL32" s="164"/>
      <c r="BM32" s="164"/>
      <c r="BN32" s="164" t="s">
        <v>224</v>
      </c>
      <c r="BO32" s="164"/>
      <c r="BP32" s="164"/>
      <c r="BQ32" s="164"/>
      <c r="BR32" s="164" t="s">
        <v>224</v>
      </c>
      <c r="BS32" s="164"/>
      <c r="BT32" s="164"/>
      <c r="BU32" s="164"/>
      <c r="BV32" s="165" t="s">
        <v>224</v>
      </c>
      <c r="BW32" s="165"/>
      <c r="BX32" s="165"/>
      <c r="BY32" s="166"/>
    </row>
    <row r="33" spans="1:77" ht="35.1" customHeight="1" thickBot="1">
      <c r="A33" s="167" t="s">
        <v>225</v>
      </c>
      <c r="B33" s="168"/>
      <c r="C33" s="168"/>
      <c r="D33" s="168"/>
      <c r="E33" s="168"/>
      <c r="F33" s="168"/>
      <c r="G33" s="168"/>
      <c r="H33" s="168"/>
      <c r="I33" s="169"/>
      <c r="J33" s="170" t="s">
        <v>226</v>
      </c>
      <c r="K33" s="170"/>
      <c r="L33" s="170"/>
      <c r="M33" s="170"/>
      <c r="N33" s="170"/>
      <c r="O33" s="170"/>
      <c r="P33" s="170"/>
      <c r="Q33" s="170"/>
      <c r="R33" s="170"/>
      <c r="S33" s="170"/>
      <c r="T33" s="170"/>
      <c r="U33" s="170"/>
      <c r="V33" s="170"/>
      <c r="W33" s="170"/>
      <c r="X33" s="170"/>
      <c r="Y33" s="170"/>
      <c r="Z33" s="170"/>
      <c r="AA33" s="170"/>
      <c r="AB33" s="170"/>
      <c r="AC33" s="170"/>
      <c r="AD33" s="170"/>
      <c r="AE33" s="170"/>
      <c r="AF33" s="170"/>
      <c r="AG33" s="170"/>
      <c r="AH33" s="170"/>
      <c r="AI33" s="170"/>
      <c r="AJ33" s="170"/>
      <c r="AK33" s="170"/>
      <c r="AL33" s="170"/>
      <c r="AM33" s="170"/>
      <c r="AN33" s="170"/>
      <c r="AO33" s="170"/>
      <c r="AP33" s="170"/>
      <c r="AQ33" s="170"/>
      <c r="AR33" s="170"/>
      <c r="AS33" s="170"/>
      <c r="AT33" s="170"/>
      <c r="AU33" s="170"/>
      <c r="AV33" s="170"/>
      <c r="AW33" s="170"/>
      <c r="AX33" s="170"/>
      <c r="AY33" s="170"/>
      <c r="AZ33" s="170"/>
      <c r="BA33" s="170"/>
      <c r="BB33" s="170"/>
      <c r="BC33" s="170"/>
      <c r="BD33" s="170"/>
      <c r="BE33" s="170"/>
      <c r="BF33" s="170"/>
      <c r="BG33" s="170"/>
      <c r="BH33" s="170"/>
      <c r="BI33" s="170"/>
      <c r="BJ33" s="170"/>
      <c r="BK33" s="170"/>
      <c r="BL33" s="170"/>
      <c r="BM33" s="170"/>
      <c r="BN33" s="170"/>
      <c r="BO33" s="170"/>
      <c r="BP33" s="170"/>
      <c r="BQ33" s="170"/>
      <c r="BR33" s="170"/>
      <c r="BS33" s="170"/>
      <c r="BT33" s="170"/>
      <c r="BU33" s="170"/>
      <c r="BV33" s="170"/>
      <c r="BW33" s="170"/>
      <c r="BX33" s="170"/>
      <c r="BY33" s="171"/>
    </row>
    <row r="34" spans="1:77" ht="20.100000000000001" customHeight="1" thickTop="1">
      <c r="A34" s="162" t="s">
        <v>11</v>
      </c>
      <c r="B34" s="162"/>
      <c r="C34" s="162"/>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2"/>
      <c r="BC34" s="162"/>
      <c r="BD34" s="162"/>
      <c r="BE34" s="162"/>
      <c r="BF34" s="162"/>
      <c r="BG34" s="162"/>
      <c r="BH34" s="162"/>
      <c r="BI34" s="162"/>
      <c r="BJ34" s="162"/>
      <c r="BK34" s="162"/>
      <c r="BL34" s="162"/>
      <c r="BM34" s="162"/>
      <c r="BN34" s="162"/>
      <c r="BO34" s="162"/>
      <c r="BP34" s="162"/>
      <c r="BQ34" s="162"/>
      <c r="BR34" s="162"/>
      <c r="BS34" s="162"/>
      <c r="BT34" s="162"/>
      <c r="BU34" s="162"/>
      <c r="BV34" s="162"/>
      <c r="BW34" s="162"/>
      <c r="BX34" s="162"/>
      <c r="BY34" s="162"/>
    </row>
    <row r="35" spans="1:77" ht="20.100000000000001" customHeight="1">
      <c r="A35" s="163" t="s">
        <v>240</v>
      </c>
      <c r="B35" s="163"/>
      <c r="C35" s="163"/>
      <c r="D35" s="163"/>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163"/>
      <c r="AJ35" s="163"/>
      <c r="AK35" s="163"/>
      <c r="AL35" s="163"/>
      <c r="AM35" s="163"/>
      <c r="AN35" s="163"/>
      <c r="AO35" s="163"/>
      <c r="AP35" s="163"/>
      <c r="AQ35" s="163"/>
      <c r="AR35" s="163"/>
      <c r="AS35" s="163"/>
      <c r="AT35" s="163"/>
      <c r="AU35" s="163"/>
      <c r="AV35" s="163"/>
      <c r="AW35" s="163"/>
      <c r="AX35" s="163"/>
      <c r="AY35" s="163"/>
      <c r="AZ35" s="163"/>
      <c r="BA35" s="163"/>
      <c r="BB35" s="163"/>
      <c r="BC35" s="163"/>
      <c r="BD35" s="163"/>
      <c r="BE35" s="163"/>
      <c r="BF35" s="163"/>
      <c r="BG35" s="163"/>
      <c r="BH35" s="163"/>
      <c r="BI35" s="163"/>
      <c r="BJ35" s="163"/>
      <c r="BK35" s="163"/>
      <c r="BL35" s="163"/>
      <c r="BM35" s="163"/>
      <c r="BN35" s="163"/>
      <c r="BO35" s="163"/>
      <c r="BP35" s="163"/>
      <c r="BQ35" s="163"/>
      <c r="BR35" s="163"/>
      <c r="BS35" s="163"/>
      <c r="BT35" s="163"/>
      <c r="BU35" s="163"/>
      <c r="BV35" s="163"/>
      <c r="BW35" s="163"/>
      <c r="BX35" s="163"/>
      <c r="BY35" s="163"/>
    </row>
    <row r="36" spans="1:77" ht="35.1" customHeight="1">
      <c r="A36" s="48"/>
      <c r="B36" s="48"/>
      <c r="C36" s="48"/>
      <c r="D36" s="48"/>
      <c r="E36" s="48"/>
      <c r="F36" s="48"/>
      <c r="G36" s="48"/>
      <c r="H36" s="48"/>
      <c r="I36" s="48"/>
      <c r="J36" s="48"/>
      <c r="K36" s="48"/>
      <c r="L36" s="49"/>
      <c r="M36" s="49"/>
      <c r="N36" s="49"/>
      <c r="O36" s="49"/>
      <c r="P36" s="49"/>
      <c r="Q36" s="50"/>
      <c r="R36" s="49"/>
      <c r="S36" s="49"/>
      <c r="T36" s="49"/>
      <c r="U36" s="49"/>
      <c r="V36" s="49"/>
      <c r="W36" s="49"/>
      <c r="X36" s="36"/>
      <c r="Y36" s="36"/>
      <c r="Z36" s="36"/>
      <c r="AA36" s="36"/>
      <c r="AB36" s="36"/>
      <c r="AC36" s="36"/>
      <c r="AD36" s="36"/>
      <c r="AE36" s="36"/>
      <c r="AF36" s="36"/>
      <c r="AG36" s="36"/>
      <c r="AH36" s="36"/>
      <c r="AI36" s="36"/>
      <c r="AJ36" s="36"/>
      <c r="AK36" s="36"/>
      <c r="AL36" s="36"/>
      <c r="AM36" s="36"/>
      <c r="AN36" s="36"/>
      <c r="AO36" s="49"/>
      <c r="AP36" s="49"/>
      <c r="AQ36" s="49"/>
      <c r="AR36" s="49"/>
      <c r="AS36" s="49"/>
      <c r="AT36" s="49"/>
      <c r="AU36" s="49"/>
      <c r="AV36" s="49"/>
      <c r="AW36" s="49"/>
      <c r="AX36" s="49"/>
      <c r="AY36" s="49"/>
      <c r="AZ36" s="36"/>
      <c r="BA36" s="36"/>
      <c r="BB36" s="36"/>
      <c r="BC36" s="36"/>
      <c r="BD36" s="36"/>
      <c r="BE36" s="36"/>
      <c r="BF36" s="36"/>
      <c r="BG36" s="36"/>
      <c r="BH36" s="36"/>
      <c r="BI36" s="36"/>
      <c r="BJ36" s="36"/>
      <c r="BK36" s="36"/>
      <c r="BL36" s="36"/>
      <c r="BM36" s="36"/>
      <c r="BN36" s="36"/>
      <c r="BO36" s="36"/>
      <c r="BP36" s="49"/>
      <c r="BQ36" s="49"/>
      <c r="BR36" s="49"/>
      <c r="BS36" s="49"/>
      <c r="BT36" s="49"/>
      <c r="BU36" s="49"/>
      <c r="BV36" s="49"/>
      <c r="BW36" s="49"/>
      <c r="BX36" s="49"/>
      <c r="BY36" s="49"/>
    </row>
    <row r="37" spans="1:77" ht="20.100000000000001" customHeight="1">
      <c r="A37" s="35" t="s">
        <v>12</v>
      </c>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51"/>
      <c r="AH37" s="51"/>
      <c r="AI37" s="51"/>
      <c r="AJ37" s="51"/>
      <c r="AK37" s="51"/>
      <c r="AL37" s="51"/>
      <c r="AM37" s="51"/>
      <c r="AN37" s="51"/>
      <c r="AO37" s="51"/>
      <c r="AP37" s="51"/>
      <c r="AQ37" s="51"/>
      <c r="AR37" s="51"/>
      <c r="AS37" s="51"/>
      <c r="AT37" s="51"/>
      <c r="AU37" s="51"/>
      <c r="AV37" s="51"/>
      <c r="AW37" s="51"/>
      <c r="AX37" s="51"/>
      <c r="AY37" s="52"/>
      <c r="AZ37" s="52"/>
      <c r="BA37" s="52"/>
      <c r="BB37" s="52"/>
      <c r="BC37" s="52"/>
      <c r="BD37" s="52"/>
      <c r="BE37" s="52"/>
      <c r="BF37" s="52"/>
      <c r="BG37" s="52"/>
      <c r="BH37" s="52"/>
      <c r="BI37" s="36"/>
      <c r="BJ37" s="51"/>
      <c r="BK37" s="51"/>
      <c r="BL37" s="51"/>
      <c r="BM37" s="51"/>
      <c r="BN37" s="51"/>
      <c r="BO37" s="51"/>
      <c r="BP37" s="51"/>
      <c r="BQ37" s="51"/>
      <c r="BR37" s="51"/>
      <c r="BS37" s="51"/>
      <c r="BT37" s="51"/>
      <c r="BU37" s="51"/>
      <c r="BV37" s="51"/>
      <c r="BW37" s="51"/>
      <c r="BX37" s="51"/>
      <c r="BY37" s="51"/>
    </row>
    <row r="38" spans="1:77" ht="20.100000000000001" customHeight="1">
      <c r="A38" s="53" t="s">
        <v>227</v>
      </c>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51"/>
      <c r="AH38" s="51"/>
      <c r="AI38" s="51"/>
      <c r="AJ38" s="51"/>
      <c r="AK38" s="51"/>
      <c r="AL38" s="51"/>
      <c r="AM38" s="51"/>
      <c r="AN38" s="51"/>
      <c r="AO38" s="51"/>
      <c r="AP38" s="51"/>
      <c r="AQ38" s="51"/>
      <c r="AR38" s="51"/>
      <c r="AS38" s="51"/>
      <c r="AT38" s="51"/>
      <c r="AU38" s="51"/>
      <c r="AV38" s="51"/>
      <c r="AW38" s="51"/>
      <c r="AX38" s="51"/>
      <c r="AY38" s="52"/>
      <c r="AZ38" s="52"/>
      <c r="BA38" s="52"/>
      <c r="BB38" s="52"/>
      <c r="BC38" s="52"/>
      <c r="BD38" s="52"/>
      <c r="BE38" s="52"/>
      <c r="BF38" s="52"/>
      <c r="BG38" s="52"/>
      <c r="BH38" s="52"/>
      <c r="BI38" s="36"/>
      <c r="BJ38" s="51"/>
      <c r="BK38" s="51"/>
      <c r="BL38" s="51"/>
      <c r="BM38" s="51"/>
      <c r="BN38" s="51"/>
      <c r="BO38" s="51"/>
      <c r="BP38" s="51"/>
      <c r="BQ38" s="51"/>
      <c r="BR38" s="51"/>
      <c r="BS38" s="51"/>
      <c r="BT38" s="51"/>
      <c r="BU38" s="51"/>
      <c r="BV38" s="51"/>
      <c r="BW38" s="51"/>
      <c r="BX38" s="51"/>
      <c r="BY38" s="51"/>
    </row>
    <row r="39" spans="1:77" ht="20.100000000000001" customHeight="1">
      <c r="A39" s="53" t="s">
        <v>228</v>
      </c>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51"/>
      <c r="AH39" s="51"/>
      <c r="AI39" s="51"/>
      <c r="AJ39" s="51"/>
      <c r="AK39" s="51"/>
      <c r="AL39" s="51"/>
      <c r="AM39" s="51"/>
      <c r="AN39" s="51"/>
      <c r="AO39" s="51"/>
      <c r="AP39" s="51"/>
      <c r="AQ39" s="51"/>
      <c r="AR39" s="51"/>
      <c r="AS39" s="51"/>
      <c r="AT39" s="51"/>
      <c r="AU39" s="51"/>
      <c r="AV39" s="51"/>
      <c r="AW39" s="51"/>
      <c r="AX39" s="51"/>
      <c r="AY39" s="52"/>
      <c r="AZ39" s="52"/>
      <c r="BA39" s="52"/>
      <c r="BB39" s="52"/>
      <c r="BC39" s="52"/>
      <c r="BD39" s="52"/>
      <c r="BE39" s="52"/>
      <c r="BF39" s="52"/>
      <c r="BG39" s="52"/>
      <c r="BH39" s="52"/>
      <c r="BI39" s="36"/>
      <c r="BJ39" s="51"/>
      <c r="BK39" s="51"/>
      <c r="BL39" s="51"/>
      <c r="BM39" s="51"/>
      <c r="BN39" s="51"/>
      <c r="BO39" s="51"/>
      <c r="BP39" s="51"/>
      <c r="BQ39" s="51"/>
      <c r="BR39" s="51"/>
      <c r="BS39" s="51"/>
      <c r="BT39" s="51"/>
      <c r="BU39" s="51"/>
      <c r="BV39" s="51"/>
      <c r="BW39" s="51"/>
      <c r="BX39" s="51"/>
      <c r="BY39" s="51"/>
    </row>
    <row r="40" spans="1:77" ht="20.100000000000001" customHeight="1">
      <c r="A40" s="53" t="s">
        <v>229</v>
      </c>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51"/>
      <c r="AH40" s="51"/>
      <c r="AI40" s="51"/>
      <c r="AJ40" s="51"/>
      <c r="AK40" s="51"/>
      <c r="AL40" s="51"/>
      <c r="AM40" s="51"/>
      <c r="AN40" s="51"/>
      <c r="AO40" s="51"/>
      <c r="AP40" s="51"/>
      <c r="AQ40" s="51"/>
      <c r="AR40" s="51"/>
      <c r="AS40" s="51"/>
      <c r="AT40" s="51"/>
      <c r="AU40" s="51"/>
      <c r="AV40" s="51"/>
      <c r="AW40" s="51"/>
      <c r="AX40" s="51"/>
      <c r="AY40" s="52"/>
      <c r="AZ40" s="52"/>
      <c r="BA40" s="52"/>
      <c r="BB40" s="52"/>
      <c r="BC40" s="52"/>
      <c r="BD40" s="52"/>
      <c r="BE40" s="52"/>
      <c r="BF40" s="52"/>
      <c r="BG40" s="52"/>
      <c r="BH40" s="52"/>
      <c r="BI40" s="36"/>
      <c r="BJ40" s="51"/>
      <c r="BK40" s="51"/>
      <c r="BL40" s="51"/>
      <c r="BM40" s="51"/>
      <c r="BN40" s="51"/>
      <c r="BO40" s="51"/>
      <c r="BP40" s="51"/>
      <c r="BQ40" s="51"/>
      <c r="BR40" s="51"/>
      <c r="BS40" s="51"/>
      <c r="BT40" s="51"/>
      <c r="BU40" s="51"/>
      <c r="BV40" s="51"/>
      <c r="BW40" s="51"/>
      <c r="BX40" s="51"/>
      <c r="BY40" s="51"/>
    </row>
    <row r="41" spans="1:77" ht="20.100000000000001" customHeight="1">
      <c r="A41" s="53" t="s">
        <v>230</v>
      </c>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51"/>
      <c r="AH41" s="51"/>
      <c r="AI41" s="51"/>
      <c r="AJ41" s="51"/>
      <c r="AK41" s="51"/>
      <c r="AL41" s="51"/>
      <c r="AM41" s="51"/>
      <c r="AN41" s="51"/>
      <c r="AO41" s="51"/>
      <c r="AP41" s="51"/>
      <c r="AQ41" s="51"/>
      <c r="AR41" s="51"/>
      <c r="AS41" s="51"/>
      <c r="AT41" s="51"/>
      <c r="AU41" s="51"/>
      <c r="AV41" s="51"/>
      <c r="AW41" s="51"/>
      <c r="AX41" s="51"/>
      <c r="AY41" s="52"/>
      <c r="AZ41" s="52"/>
      <c r="BA41" s="52"/>
      <c r="BB41" s="52"/>
      <c r="BC41" s="52"/>
      <c r="BD41" s="52"/>
      <c r="BE41" s="52"/>
      <c r="BF41" s="52"/>
      <c r="BG41" s="52"/>
      <c r="BH41" s="52"/>
      <c r="BI41" s="36"/>
      <c r="BJ41" s="51"/>
      <c r="BK41" s="51"/>
      <c r="BL41" s="51"/>
      <c r="BM41" s="51"/>
      <c r="BN41" s="51"/>
      <c r="BO41" s="51"/>
      <c r="BP41" s="51"/>
      <c r="BQ41" s="51"/>
      <c r="BR41" s="51"/>
      <c r="BS41" s="51"/>
      <c r="BT41" s="51"/>
      <c r="BU41" s="51"/>
      <c r="BV41" s="51"/>
      <c r="BW41" s="51"/>
      <c r="BX41" s="51"/>
      <c r="BY41" s="51"/>
    </row>
    <row r="42" spans="1:77" ht="20.100000000000001" customHeight="1">
      <c r="A42" s="53" t="s">
        <v>250</v>
      </c>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51"/>
      <c r="AH42" s="51"/>
      <c r="AI42" s="51"/>
      <c r="AJ42" s="51"/>
      <c r="AK42" s="51"/>
      <c r="AL42" s="51"/>
      <c r="AM42" s="51"/>
      <c r="AN42" s="51"/>
      <c r="AO42" s="51"/>
      <c r="AP42" s="51"/>
      <c r="AQ42" s="51"/>
      <c r="AR42" s="51"/>
      <c r="AS42" s="51"/>
      <c r="AT42" s="51"/>
      <c r="AU42" s="51"/>
      <c r="AV42" s="51"/>
      <c r="AW42" s="51"/>
      <c r="AX42" s="51"/>
      <c r="AY42" s="52"/>
      <c r="AZ42" s="52"/>
      <c r="BA42" s="52"/>
      <c r="BB42" s="52"/>
      <c r="BC42" s="52"/>
      <c r="BD42" s="52"/>
      <c r="BE42" s="52"/>
      <c r="BF42" s="52"/>
      <c r="BG42" s="52"/>
      <c r="BH42" s="52"/>
      <c r="BI42" s="36"/>
      <c r="BJ42" s="51"/>
      <c r="BK42" s="51"/>
      <c r="BL42" s="51"/>
      <c r="BM42" s="51"/>
      <c r="BN42" s="51"/>
      <c r="BO42" s="51"/>
      <c r="BP42" s="51"/>
      <c r="BQ42" s="51"/>
      <c r="BR42" s="51"/>
      <c r="BS42" s="51"/>
      <c r="BT42" s="51"/>
      <c r="BU42" s="51"/>
      <c r="BV42" s="51"/>
      <c r="BW42" s="51"/>
      <c r="BX42" s="51"/>
      <c r="BY42" s="51"/>
    </row>
    <row r="43" spans="1:77" ht="5.25" customHeight="1">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c r="BJ43" s="36"/>
      <c r="BK43" s="36"/>
      <c r="BL43" s="36"/>
      <c r="BM43" s="36"/>
      <c r="BN43" s="36"/>
      <c r="BO43" s="36"/>
      <c r="BP43" s="36"/>
      <c r="BQ43" s="36"/>
      <c r="BR43" s="36"/>
      <c r="BS43" s="36"/>
      <c r="BT43" s="36"/>
      <c r="BU43" s="36"/>
      <c r="BV43" s="36"/>
      <c r="BW43" s="36"/>
      <c r="BX43" s="36"/>
      <c r="BY43" s="36"/>
    </row>
    <row r="44" spans="1:77" ht="5.25" customHeight="1">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row>
    <row r="45" spans="1:77" ht="5.25" customHeight="1">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36"/>
      <c r="BB45" s="36"/>
      <c r="BC45" s="36"/>
      <c r="BD45" s="36"/>
      <c r="BE45" s="36"/>
      <c r="BF45" s="36"/>
      <c r="BG45" s="36"/>
      <c r="BH45" s="36"/>
      <c r="BI45" s="36"/>
      <c r="BJ45" s="36"/>
      <c r="BK45" s="36"/>
      <c r="BL45" s="36"/>
      <c r="BM45" s="36"/>
      <c r="BN45" s="36"/>
      <c r="BO45" s="36"/>
      <c r="BP45" s="36"/>
      <c r="BQ45" s="36"/>
      <c r="BR45" s="36"/>
      <c r="BS45" s="36"/>
      <c r="BT45" s="36"/>
      <c r="BU45" s="36"/>
      <c r="BV45" s="36"/>
      <c r="BW45" s="36"/>
      <c r="BX45" s="36"/>
      <c r="BY45" s="36"/>
    </row>
    <row r="46" spans="1:77" ht="3" customHeight="1">
      <c r="A46" s="54"/>
      <c r="B46" s="54"/>
      <c r="C46" s="54"/>
      <c r="D46" s="54"/>
      <c r="E46" s="54"/>
      <c r="F46" s="54"/>
      <c r="G46" s="54"/>
      <c r="H46" s="55"/>
      <c r="I46" s="55"/>
      <c r="J46" s="55"/>
      <c r="K46" s="55"/>
      <c r="L46" s="55"/>
      <c r="M46" s="55"/>
      <c r="N46" s="55"/>
      <c r="O46" s="55"/>
      <c r="P46" s="55"/>
      <c r="Q46" s="55"/>
      <c r="R46" s="55"/>
      <c r="S46" s="55"/>
      <c r="T46" s="55"/>
      <c r="U46" s="55"/>
      <c r="V46" s="55"/>
      <c r="W46" s="3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c r="BE46" s="36"/>
      <c r="BF46" s="36"/>
      <c r="BG46" s="36"/>
      <c r="BH46" s="36"/>
      <c r="BI46" s="36"/>
      <c r="BJ46" s="36"/>
      <c r="BK46" s="36"/>
      <c r="BL46" s="36"/>
      <c r="BM46" s="36"/>
      <c r="BN46" s="36"/>
      <c r="BO46" s="36"/>
      <c r="BP46" s="36"/>
      <c r="BQ46" s="36"/>
      <c r="BR46" s="36"/>
      <c r="BS46" s="36"/>
      <c r="BT46" s="36"/>
      <c r="BU46" s="36"/>
      <c r="BV46" s="36"/>
      <c r="BW46" s="36"/>
      <c r="BX46" s="36"/>
      <c r="BY46" s="36"/>
    </row>
    <row r="47" spans="1:77" ht="3" customHeight="1">
      <c r="A47" s="54"/>
      <c r="B47" s="54"/>
      <c r="C47" s="54"/>
      <c r="D47" s="54"/>
      <c r="E47" s="54"/>
      <c r="F47" s="54"/>
      <c r="G47" s="54"/>
      <c r="H47" s="55"/>
      <c r="I47" s="55"/>
      <c r="J47" s="55"/>
      <c r="K47" s="55"/>
      <c r="L47" s="55"/>
      <c r="M47" s="55"/>
      <c r="N47" s="55"/>
      <c r="O47" s="55"/>
      <c r="P47" s="55"/>
      <c r="Q47" s="55"/>
      <c r="R47" s="55"/>
      <c r="S47" s="55"/>
      <c r="T47" s="55"/>
      <c r="U47" s="55"/>
      <c r="V47" s="55"/>
      <c r="W47" s="3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c r="BE47" s="36"/>
      <c r="BF47" s="36"/>
      <c r="BG47" s="36"/>
      <c r="BH47" s="36"/>
      <c r="BI47" s="36"/>
      <c r="BJ47" s="36"/>
      <c r="BK47" s="36"/>
      <c r="BL47" s="36"/>
      <c r="BM47" s="36"/>
      <c r="BN47" s="36"/>
      <c r="BO47" s="36"/>
      <c r="BP47" s="36"/>
      <c r="BQ47" s="36"/>
      <c r="BR47" s="36"/>
      <c r="BS47" s="36"/>
      <c r="BT47" s="36"/>
      <c r="BU47" s="36"/>
      <c r="BV47" s="36"/>
      <c r="BW47" s="36"/>
      <c r="BX47" s="36"/>
      <c r="BY47" s="36"/>
    </row>
    <row r="48" spans="1:77" ht="3" customHeight="1">
      <c r="A48" s="54"/>
      <c r="B48" s="54"/>
      <c r="C48" s="54"/>
      <c r="D48" s="54"/>
      <c r="E48" s="54"/>
      <c r="F48" s="54"/>
      <c r="G48" s="54"/>
      <c r="H48" s="55"/>
      <c r="I48" s="55"/>
      <c r="J48" s="55"/>
      <c r="K48" s="55"/>
      <c r="L48" s="55"/>
      <c r="M48" s="55"/>
      <c r="N48" s="55"/>
      <c r="O48" s="55"/>
      <c r="P48" s="55"/>
      <c r="Q48" s="55"/>
      <c r="R48" s="55"/>
      <c r="S48" s="55"/>
      <c r="T48" s="55"/>
      <c r="U48" s="55"/>
      <c r="V48" s="55"/>
      <c r="W48" s="3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c r="BE48" s="36"/>
      <c r="BF48" s="36"/>
      <c r="BG48" s="36"/>
      <c r="BH48" s="36"/>
      <c r="BI48" s="36"/>
      <c r="BJ48" s="36"/>
      <c r="BK48" s="36"/>
      <c r="BL48" s="36"/>
      <c r="BM48" s="36"/>
      <c r="BN48" s="36"/>
      <c r="BO48" s="36"/>
      <c r="BP48" s="36"/>
      <c r="BQ48" s="36"/>
      <c r="BR48" s="36"/>
      <c r="BS48" s="36"/>
      <c r="BT48" s="36"/>
      <c r="BU48" s="36"/>
      <c r="BV48" s="36"/>
      <c r="BW48" s="36"/>
      <c r="BX48" s="36"/>
      <c r="BY48" s="36"/>
    </row>
    <row r="49" spans="1:78" ht="3" customHeight="1">
      <c r="A49" s="54"/>
      <c r="B49" s="54"/>
      <c r="C49" s="54"/>
      <c r="D49" s="54"/>
      <c r="E49" s="54"/>
      <c r="F49" s="54"/>
      <c r="G49" s="54"/>
      <c r="H49" s="55"/>
      <c r="I49" s="55"/>
      <c r="J49" s="55"/>
      <c r="K49" s="55"/>
      <c r="L49" s="55"/>
      <c r="M49" s="55"/>
      <c r="N49" s="55"/>
      <c r="O49" s="55"/>
      <c r="P49" s="55"/>
      <c r="Q49" s="55"/>
      <c r="R49" s="55"/>
      <c r="S49" s="55"/>
      <c r="T49" s="55"/>
      <c r="U49" s="55"/>
      <c r="V49" s="55"/>
      <c r="W49" s="3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c r="BE49" s="36"/>
      <c r="BF49" s="36"/>
      <c r="BG49" s="36"/>
      <c r="BH49" s="36"/>
      <c r="BI49" s="36"/>
      <c r="BJ49" s="36"/>
      <c r="BK49" s="36"/>
      <c r="BL49" s="36"/>
      <c r="BM49" s="36"/>
      <c r="BN49" s="36"/>
      <c r="BO49" s="36"/>
      <c r="BP49" s="36"/>
      <c r="BQ49" s="36"/>
      <c r="BR49" s="36"/>
      <c r="BS49" s="36"/>
      <c r="BT49" s="36"/>
      <c r="BU49" s="36"/>
      <c r="BV49" s="36"/>
      <c r="BW49" s="36"/>
      <c r="BX49" s="36"/>
      <c r="BY49" s="36"/>
    </row>
    <row r="50" spans="1:78" ht="3" customHeight="1">
      <c r="A50" s="54"/>
      <c r="B50" s="54"/>
      <c r="C50" s="54"/>
      <c r="D50" s="54"/>
      <c r="E50" s="54"/>
      <c r="F50" s="54"/>
      <c r="G50" s="54"/>
      <c r="H50" s="55"/>
      <c r="I50" s="55"/>
      <c r="J50" s="55"/>
      <c r="K50" s="55"/>
      <c r="L50" s="55"/>
      <c r="M50" s="55"/>
      <c r="N50" s="55"/>
      <c r="O50" s="55"/>
      <c r="P50" s="55"/>
      <c r="Q50" s="55"/>
      <c r="R50" s="55"/>
      <c r="S50" s="55"/>
      <c r="T50" s="55"/>
      <c r="U50" s="55"/>
      <c r="V50" s="55"/>
      <c r="W50" s="3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c r="BE50" s="36"/>
      <c r="BF50" s="36"/>
      <c r="BG50" s="36"/>
      <c r="BH50" s="36"/>
      <c r="BI50" s="36"/>
      <c r="BJ50" s="36"/>
      <c r="BK50" s="36"/>
      <c r="BL50" s="36"/>
      <c r="BM50" s="36"/>
      <c r="BN50" s="36"/>
      <c r="BO50" s="36"/>
      <c r="BP50" s="36"/>
      <c r="BQ50" s="36"/>
      <c r="BR50" s="36"/>
      <c r="BS50" s="36"/>
      <c r="BT50" s="36"/>
      <c r="BU50" s="36"/>
      <c r="BV50" s="36"/>
      <c r="BW50" s="36"/>
      <c r="BX50" s="36"/>
      <c r="BY50" s="36"/>
    </row>
    <row r="51" spans="1:78" ht="3" customHeight="1">
      <c r="A51" s="54"/>
      <c r="B51" s="54"/>
      <c r="C51" s="54"/>
      <c r="D51" s="54"/>
      <c r="E51" s="54"/>
      <c r="F51" s="54"/>
      <c r="G51" s="54"/>
      <c r="H51" s="55"/>
      <c r="I51" s="55"/>
      <c r="J51" s="55"/>
      <c r="K51" s="55"/>
      <c r="L51" s="55"/>
      <c r="M51" s="55"/>
      <c r="N51" s="55"/>
      <c r="O51" s="55"/>
      <c r="P51" s="55"/>
      <c r="Q51" s="55"/>
      <c r="R51" s="55"/>
      <c r="S51" s="55"/>
      <c r="T51" s="55"/>
      <c r="U51" s="55"/>
      <c r="V51" s="55"/>
      <c r="W51" s="3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c r="BE51" s="36"/>
      <c r="BF51" s="36"/>
      <c r="BG51" s="36"/>
      <c r="BH51" s="36"/>
      <c r="BI51" s="36"/>
      <c r="BJ51" s="36"/>
      <c r="BK51" s="36"/>
      <c r="BL51" s="36"/>
      <c r="BM51" s="36"/>
      <c r="BN51" s="36"/>
      <c r="BO51" s="36"/>
      <c r="BP51" s="36"/>
      <c r="BQ51" s="36"/>
      <c r="BR51" s="36"/>
      <c r="BS51" s="36"/>
      <c r="BT51" s="36"/>
      <c r="BU51" s="36"/>
      <c r="BV51" s="36"/>
      <c r="BW51" s="36"/>
      <c r="BX51" s="36"/>
      <c r="BY51" s="36"/>
    </row>
    <row r="52" spans="1:78" ht="4.5" customHeight="1">
      <c r="A52" s="57"/>
      <c r="B52" s="57"/>
      <c r="C52" s="57"/>
      <c r="D52" s="58"/>
      <c r="E52" s="58"/>
      <c r="F52" s="58"/>
      <c r="G52" s="58"/>
      <c r="H52" s="57"/>
      <c r="I52" s="57"/>
      <c r="J52" s="57"/>
      <c r="K52" s="58"/>
      <c r="L52" s="58"/>
      <c r="M52" s="58"/>
      <c r="N52" s="58"/>
      <c r="O52" s="59"/>
      <c r="P52" s="59"/>
      <c r="Q52" s="59"/>
      <c r="R52" s="59"/>
      <c r="S52" s="60"/>
      <c r="T52" s="60"/>
      <c r="U52" s="60"/>
      <c r="V52" s="59"/>
      <c r="W52" s="59"/>
      <c r="X52" s="60"/>
      <c r="Y52" s="60"/>
      <c r="Z52" s="60"/>
      <c r="AA52" s="60"/>
      <c r="AB52" s="36"/>
      <c r="AC52" s="61"/>
      <c r="AD52" s="62"/>
      <c r="AE52" s="63"/>
      <c r="AF52" s="63"/>
      <c r="AG52" s="63"/>
      <c r="AH52" s="63"/>
      <c r="AI52" s="63"/>
      <c r="AJ52" s="62"/>
      <c r="AK52" s="62"/>
      <c r="AL52" s="64"/>
      <c r="AM52" s="64"/>
      <c r="AN52" s="64"/>
      <c r="AO52" s="64"/>
      <c r="AP52" s="64"/>
      <c r="AQ52" s="61"/>
      <c r="AR52" s="61"/>
      <c r="AS52" s="62"/>
      <c r="AT52" s="62"/>
      <c r="AU52" s="62"/>
      <c r="AV52" s="62"/>
      <c r="AW52" s="62"/>
      <c r="AX52" s="62"/>
      <c r="AY52" s="62"/>
      <c r="AZ52" s="62"/>
      <c r="BA52" s="62"/>
      <c r="BB52" s="62"/>
      <c r="BC52" s="62"/>
      <c r="BD52" s="62"/>
      <c r="BE52" s="62"/>
      <c r="BF52" s="62"/>
      <c r="BG52" s="62"/>
      <c r="BH52" s="62"/>
      <c r="BI52" s="64"/>
      <c r="BJ52" s="64"/>
      <c r="BK52" s="64"/>
      <c r="BL52" s="64"/>
      <c r="BM52" s="64"/>
      <c r="BN52" s="64"/>
      <c r="BO52" s="64"/>
      <c r="BP52" s="64"/>
      <c r="BQ52" s="64"/>
      <c r="BR52" s="64"/>
      <c r="BS52" s="64"/>
      <c r="BT52" s="64"/>
      <c r="BU52" s="64"/>
      <c r="BV52" s="64"/>
      <c r="BW52" s="64"/>
      <c r="BX52" s="64"/>
      <c r="BY52" s="64"/>
      <c r="BZ52" s="65"/>
    </row>
    <row r="53" spans="1:78" ht="6.75" customHeight="1">
      <c r="A53" s="36"/>
      <c r="B53" s="162"/>
      <c r="C53" s="162"/>
      <c r="D53" s="162"/>
      <c r="E53" s="162"/>
      <c r="F53" s="162"/>
      <c r="G53" s="162"/>
      <c r="H53" s="162"/>
      <c r="I53" s="162"/>
      <c r="J53" s="162"/>
      <c r="K53" s="162"/>
      <c r="L53" s="162"/>
      <c r="M53" s="162"/>
      <c r="N53" s="162"/>
      <c r="O53" s="162"/>
      <c r="P53" s="162"/>
      <c r="Q53" s="162"/>
      <c r="R53" s="162"/>
      <c r="S53" s="162"/>
      <c r="T53" s="162"/>
      <c r="U53" s="162"/>
      <c r="V53" s="162"/>
      <c r="W53" s="162"/>
      <c r="X53" s="162"/>
      <c r="Y53" s="162"/>
      <c r="Z53" s="162"/>
      <c r="AA53" s="162"/>
      <c r="AB53" s="162"/>
      <c r="AC53" s="162"/>
      <c r="AD53" s="162"/>
      <c r="AE53" s="162"/>
      <c r="AF53" s="162"/>
      <c r="AG53" s="162"/>
      <c r="AH53" s="162"/>
      <c r="AI53" s="162"/>
      <c r="AJ53" s="162"/>
      <c r="AK53" s="162"/>
      <c r="AL53" s="36"/>
      <c r="AM53" s="36"/>
      <c r="AN53" s="36"/>
      <c r="AO53" s="36"/>
      <c r="AP53" s="36"/>
      <c r="AQ53" s="36"/>
      <c r="AR53" s="36"/>
      <c r="AS53" s="36"/>
      <c r="AT53" s="36"/>
      <c r="AU53" s="36"/>
      <c r="AV53" s="36"/>
      <c r="AW53" s="36"/>
      <c r="AX53" s="36"/>
      <c r="AY53" s="36"/>
      <c r="AZ53" s="36"/>
      <c r="BA53" s="36"/>
      <c r="BB53" s="36"/>
      <c r="BC53" s="36"/>
      <c r="BD53" s="36"/>
      <c r="BE53" s="36"/>
      <c r="BF53" s="36"/>
      <c r="BG53" s="36"/>
      <c r="BH53" s="36"/>
      <c r="BI53" s="36"/>
      <c r="BJ53" s="36"/>
      <c r="BK53" s="36"/>
      <c r="BL53" s="36"/>
      <c r="BM53" s="36"/>
      <c r="BN53" s="36"/>
      <c r="BO53" s="36"/>
      <c r="BP53" s="36"/>
      <c r="BQ53" s="36"/>
      <c r="BR53" s="36"/>
      <c r="BS53" s="36"/>
      <c r="BT53" s="36"/>
      <c r="BU53" s="36"/>
      <c r="BV53" s="36"/>
      <c r="BW53" s="36"/>
      <c r="BX53" s="36"/>
      <c r="BY53" s="36"/>
    </row>
    <row r="54" spans="1:78" ht="6.75" customHeight="1">
      <c r="A54" s="36"/>
      <c r="B54" s="162"/>
      <c r="C54" s="162"/>
      <c r="D54" s="162"/>
      <c r="E54" s="162"/>
      <c r="F54" s="162"/>
      <c r="G54" s="162"/>
      <c r="H54" s="162"/>
      <c r="I54" s="162"/>
      <c r="J54" s="162"/>
      <c r="K54" s="162"/>
      <c r="L54" s="162"/>
      <c r="M54" s="162"/>
      <c r="N54" s="162"/>
      <c r="O54" s="162"/>
      <c r="P54" s="162"/>
      <c r="Q54" s="162"/>
      <c r="R54" s="162"/>
      <c r="S54" s="162"/>
      <c r="T54" s="162"/>
      <c r="U54" s="162"/>
      <c r="V54" s="162"/>
      <c r="W54" s="162"/>
      <c r="X54" s="162"/>
      <c r="Y54" s="162"/>
      <c r="Z54" s="162"/>
      <c r="AA54" s="162"/>
      <c r="AB54" s="162"/>
      <c r="AC54" s="162"/>
      <c r="AD54" s="162"/>
      <c r="AE54" s="162"/>
      <c r="AF54" s="162"/>
      <c r="AG54" s="162"/>
      <c r="AH54" s="162"/>
      <c r="AI54" s="162"/>
      <c r="AJ54" s="162"/>
      <c r="AK54" s="162"/>
      <c r="AL54" s="36"/>
      <c r="AM54" s="36"/>
      <c r="AN54" s="36"/>
      <c r="AO54" s="36"/>
      <c r="AP54" s="36"/>
      <c r="AQ54" s="36"/>
      <c r="AR54" s="36"/>
      <c r="AS54" s="66"/>
      <c r="AT54" s="67"/>
      <c r="AU54" s="67"/>
      <c r="AV54" s="67"/>
      <c r="AW54" s="67"/>
      <c r="AX54" s="67"/>
      <c r="AY54" s="67"/>
      <c r="AZ54" s="67"/>
      <c r="BA54" s="36"/>
      <c r="BB54" s="36"/>
      <c r="BC54" s="36"/>
      <c r="BD54" s="36"/>
      <c r="BE54" s="36"/>
      <c r="BF54" s="36"/>
      <c r="BG54" s="36"/>
      <c r="BH54" s="36"/>
      <c r="BI54" s="36"/>
      <c r="BJ54" s="36"/>
      <c r="BK54" s="36"/>
      <c r="BL54" s="36"/>
      <c r="BM54" s="36"/>
      <c r="BN54" s="36"/>
      <c r="BO54" s="36"/>
      <c r="BP54" s="36"/>
      <c r="BQ54" s="36"/>
      <c r="BR54" s="36"/>
      <c r="BS54" s="36"/>
      <c r="BT54" s="36"/>
      <c r="BU54" s="36"/>
      <c r="BV54" s="36"/>
      <c r="BW54" s="36"/>
      <c r="BX54" s="36"/>
      <c r="BY54" s="67"/>
    </row>
    <row r="55" spans="1:78" ht="6" customHeight="1">
      <c r="A55" s="36"/>
      <c r="B55" s="155"/>
      <c r="C55" s="155"/>
      <c r="D55" s="155"/>
      <c r="E55" s="155"/>
      <c r="F55" s="155"/>
      <c r="G55" s="155"/>
      <c r="H55" s="155"/>
      <c r="I55" s="155"/>
      <c r="J55" s="155"/>
      <c r="K55" s="155"/>
      <c r="L55" s="155"/>
      <c r="M55" s="155"/>
      <c r="N55" s="155"/>
      <c r="O55" s="155"/>
      <c r="P55" s="155"/>
      <c r="Q55" s="155"/>
      <c r="R55" s="155"/>
      <c r="S55" s="155"/>
      <c r="T55" s="155"/>
      <c r="U55" s="155"/>
      <c r="V55" s="155"/>
      <c r="W55" s="155"/>
      <c r="X55" s="155"/>
      <c r="Y55" s="155"/>
      <c r="Z55" s="155"/>
      <c r="AA55" s="155"/>
      <c r="AB55" s="155"/>
      <c r="AC55" s="155"/>
      <c r="AD55" s="155"/>
      <c r="AE55" s="155"/>
      <c r="AF55" s="155"/>
      <c r="AG55" s="155"/>
      <c r="AH55" s="155"/>
      <c r="AI55" s="155"/>
      <c r="AJ55" s="155"/>
      <c r="AK55" s="155"/>
      <c r="AL55" s="155"/>
      <c r="AM55" s="36"/>
      <c r="AN55" s="36"/>
      <c r="AO55" s="36"/>
      <c r="AP55" s="36"/>
      <c r="AQ55" s="36"/>
      <c r="AR55" s="36"/>
      <c r="AS55" s="67"/>
      <c r="AT55" s="67"/>
      <c r="AU55" s="67"/>
      <c r="AV55" s="67"/>
      <c r="AW55" s="67"/>
      <c r="AX55" s="67"/>
      <c r="AY55" s="67"/>
      <c r="AZ55" s="67"/>
      <c r="BA55" s="36"/>
      <c r="BB55" s="159"/>
      <c r="BC55" s="159"/>
      <c r="BD55" s="159"/>
      <c r="BE55" s="159"/>
      <c r="BF55" s="159"/>
      <c r="BG55" s="159"/>
      <c r="BH55" s="159"/>
      <c r="BI55" s="159"/>
      <c r="BJ55" s="159"/>
      <c r="BK55" s="159"/>
      <c r="BL55" s="159"/>
      <c r="BM55" s="159"/>
      <c r="BN55" s="159"/>
      <c r="BO55" s="159"/>
      <c r="BP55" s="159"/>
      <c r="BQ55" s="159"/>
      <c r="BR55" s="159"/>
      <c r="BS55" s="159"/>
      <c r="BT55" s="159"/>
      <c r="BU55" s="159"/>
      <c r="BV55" s="159"/>
      <c r="BW55" s="159"/>
      <c r="BX55" s="159"/>
      <c r="BY55" s="159"/>
    </row>
    <row r="56" spans="1:78" ht="6" customHeight="1">
      <c r="A56" s="36"/>
      <c r="B56" s="155"/>
      <c r="C56" s="155"/>
      <c r="D56" s="155"/>
      <c r="E56" s="155"/>
      <c r="F56" s="155"/>
      <c r="G56" s="155"/>
      <c r="H56" s="155"/>
      <c r="I56" s="155"/>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AG56" s="155"/>
      <c r="AH56" s="155"/>
      <c r="AI56" s="155"/>
      <c r="AJ56" s="155"/>
      <c r="AK56" s="155"/>
      <c r="AL56" s="155"/>
      <c r="AM56" s="36"/>
      <c r="AN56" s="36"/>
      <c r="AO56" s="36"/>
      <c r="AP56" s="36"/>
      <c r="AQ56" s="36"/>
      <c r="AR56" s="36"/>
      <c r="AS56" s="67"/>
      <c r="AT56" s="67"/>
      <c r="AU56" s="67"/>
      <c r="AV56" s="67"/>
      <c r="AW56" s="67"/>
      <c r="AX56" s="67"/>
      <c r="AY56" s="67"/>
      <c r="AZ56" s="67"/>
      <c r="BA56" s="36"/>
      <c r="BB56" s="159"/>
      <c r="BC56" s="159"/>
      <c r="BD56" s="159"/>
      <c r="BE56" s="159"/>
      <c r="BF56" s="159"/>
      <c r="BG56" s="159"/>
      <c r="BH56" s="159"/>
      <c r="BI56" s="159"/>
      <c r="BJ56" s="159"/>
      <c r="BK56" s="159"/>
      <c r="BL56" s="159"/>
      <c r="BM56" s="159"/>
      <c r="BN56" s="159"/>
      <c r="BO56" s="159"/>
      <c r="BP56" s="159"/>
      <c r="BQ56" s="159"/>
      <c r="BR56" s="159"/>
      <c r="BS56" s="159"/>
      <c r="BT56" s="159"/>
      <c r="BU56" s="159"/>
      <c r="BV56" s="159"/>
      <c r="BW56" s="159"/>
      <c r="BX56" s="159"/>
      <c r="BY56" s="159"/>
    </row>
    <row r="57" spans="1:78" ht="6" customHeight="1">
      <c r="A57" s="36"/>
      <c r="B57" s="155"/>
      <c r="C57" s="155"/>
      <c r="D57" s="155"/>
      <c r="E57" s="155"/>
      <c r="F57" s="155"/>
      <c r="G57" s="155"/>
      <c r="H57" s="155"/>
      <c r="I57" s="155"/>
      <c r="J57" s="155"/>
      <c r="K57" s="155"/>
      <c r="L57" s="155"/>
      <c r="M57" s="155"/>
      <c r="N57" s="155"/>
      <c r="O57" s="155"/>
      <c r="P57" s="155"/>
      <c r="Q57" s="155"/>
      <c r="R57" s="155"/>
      <c r="S57" s="155"/>
      <c r="T57" s="155"/>
      <c r="U57" s="155"/>
      <c r="V57" s="155"/>
      <c r="W57" s="155"/>
      <c r="X57" s="155"/>
      <c r="Y57" s="155"/>
      <c r="Z57" s="155"/>
      <c r="AA57" s="155"/>
      <c r="AB57" s="155"/>
      <c r="AC57" s="155"/>
      <c r="AD57" s="155"/>
      <c r="AE57" s="155"/>
      <c r="AF57" s="155"/>
      <c r="AG57" s="155"/>
      <c r="AH57" s="155"/>
      <c r="AI57" s="155"/>
      <c r="AJ57" s="155"/>
      <c r="AK57" s="155"/>
      <c r="AL57" s="155"/>
      <c r="AM57" s="36"/>
      <c r="AN57" s="36"/>
      <c r="AO57" s="36"/>
      <c r="AP57" s="36"/>
      <c r="AQ57" s="36"/>
      <c r="AR57" s="36"/>
      <c r="AS57" s="36"/>
      <c r="AT57" s="36"/>
      <c r="AU57" s="36"/>
      <c r="AV57" s="36"/>
      <c r="AW57" s="36"/>
      <c r="AX57" s="36"/>
      <c r="AY57" s="36"/>
      <c r="AZ57" s="36"/>
      <c r="BA57" s="36"/>
      <c r="BB57" s="68"/>
      <c r="BC57" s="68"/>
      <c r="BD57" s="68"/>
      <c r="BE57" s="68"/>
      <c r="BF57" s="68"/>
      <c r="BG57" s="68"/>
      <c r="BH57" s="68"/>
      <c r="BI57" s="68"/>
      <c r="BJ57" s="68"/>
      <c r="BK57" s="68"/>
      <c r="BL57" s="68"/>
      <c r="BM57" s="68"/>
      <c r="BN57" s="68"/>
      <c r="BO57" s="68"/>
      <c r="BP57" s="68"/>
      <c r="BQ57" s="68"/>
      <c r="BR57" s="68"/>
      <c r="BS57" s="68"/>
      <c r="BT57" s="68"/>
      <c r="BU57" s="68"/>
      <c r="BV57" s="68"/>
      <c r="BW57" s="68"/>
      <c r="BX57" s="68"/>
      <c r="BY57" s="68"/>
    </row>
    <row r="58" spans="1:78" ht="6.75" customHeight="1">
      <c r="A58" s="36"/>
      <c r="B58" s="160"/>
      <c r="C58" s="160"/>
      <c r="D58" s="160"/>
      <c r="E58" s="160"/>
      <c r="F58" s="160"/>
      <c r="G58" s="160"/>
      <c r="H58" s="160"/>
      <c r="I58" s="160"/>
      <c r="J58" s="160"/>
      <c r="K58" s="160"/>
      <c r="L58" s="160"/>
      <c r="M58" s="160"/>
      <c r="N58" s="160"/>
      <c r="O58" s="160"/>
      <c r="P58" s="160"/>
      <c r="Q58" s="160"/>
      <c r="R58" s="160"/>
      <c r="S58" s="160"/>
      <c r="T58" s="160"/>
      <c r="U58" s="160"/>
      <c r="V58" s="160"/>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c r="AX58" s="36"/>
      <c r="AY58" s="36"/>
      <c r="AZ58" s="36"/>
      <c r="BA58" s="36"/>
      <c r="BB58" s="68"/>
      <c r="BC58" s="68"/>
      <c r="BD58" s="68"/>
      <c r="BE58" s="68"/>
      <c r="BF58" s="68"/>
      <c r="BG58" s="68"/>
      <c r="BH58" s="68"/>
      <c r="BI58" s="68"/>
      <c r="BJ58" s="68"/>
      <c r="BK58" s="68"/>
      <c r="BL58" s="68"/>
      <c r="BM58" s="68"/>
      <c r="BN58" s="68"/>
      <c r="BO58" s="68"/>
      <c r="BP58" s="68"/>
      <c r="BQ58" s="68"/>
      <c r="BR58" s="68"/>
      <c r="BS58" s="68"/>
      <c r="BT58" s="68"/>
      <c r="BU58" s="68"/>
      <c r="BV58" s="68"/>
      <c r="BW58" s="68"/>
      <c r="BX58" s="68"/>
      <c r="BY58" s="68"/>
    </row>
    <row r="59" spans="1:78" ht="6.75" customHeight="1">
      <c r="A59" s="36"/>
      <c r="B59" s="160"/>
      <c r="C59" s="160"/>
      <c r="D59" s="160"/>
      <c r="E59" s="160"/>
      <c r="F59" s="160"/>
      <c r="G59" s="160"/>
      <c r="H59" s="160"/>
      <c r="I59" s="160"/>
      <c r="J59" s="160"/>
      <c r="K59" s="160"/>
      <c r="L59" s="160"/>
      <c r="M59" s="160"/>
      <c r="N59" s="160"/>
      <c r="O59" s="160"/>
      <c r="P59" s="160"/>
      <c r="Q59" s="160"/>
      <c r="R59" s="160"/>
      <c r="S59" s="160"/>
      <c r="T59" s="160"/>
      <c r="U59" s="160"/>
      <c r="V59" s="160"/>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c r="AV59" s="36"/>
      <c r="AW59" s="36"/>
      <c r="AX59" s="36"/>
      <c r="AY59" s="36"/>
      <c r="AZ59" s="36"/>
      <c r="BA59" s="36"/>
      <c r="BB59" s="68"/>
      <c r="BC59" s="68"/>
      <c r="BD59" s="68"/>
      <c r="BE59" s="68"/>
      <c r="BF59" s="68"/>
      <c r="BG59" s="68"/>
      <c r="BH59" s="68"/>
      <c r="BI59" s="68"/>
      <c r="BJ59" s="68"/>
      <c r="BK59" s="68"/>
      <c r="BL59" s="68"/>
      <c r="BM59" s="68"/>
      <c r="BN59" s="68"/>
      <c r="BO59" s="68"/>
      <c r="BP59" s="68"/>
      <c r="BQ59" s="68"/>
      <c r="BR59" s="68"/>
      <c r="BS59" s="68"/>
      <c r="BT59" s="68"/>
      <c r="BU59" s="68"/>
      <c r="BV59" s="68"/>
      <c r="BW59" s="68"/>
      <c r="BX59" s="68"/>
      <c r="BY59" s="68"/>
    </row>
    <row r="60" spans="1:78" ht="6" customHeight="1">
      <c r="A60" s="36"/>
      <c r="B60" s="155"/>
      <c r="C60" s="155"/>
      <c r="D60" s="155"/>
      <c r="E60" s="155"/>
      <c r="F60" s="155"/>
      <c r="G60" s="155"/>
      <c r="H60" s="155"/>
      <c r="I60" s="155"/>
      <c r="J60" s="155"/>
      <c r="K60" s="155"/>
      <c r="L60" s="155"/>
      <c r="M60" s="155"/>
      <c r="N60" s="155"/>
      <c r="O60" s="155"/>
      <c r="P60" s="155"/>
      <c r="Q60" s="155"/>
      <c r="R60" s="155"/>
      <c r="S60" s="155"/>
      <c r="T60" s="155"/>
      <c r="U60" s="155"/>
      <c r="V60" s="155"/>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68"/>
      <c r="BC60" s="68"/>
      <c r="BD60" s="68"/>
      <c r="BE60" s="68"/>
      <c r="BF60" s="68"/>
      <c r="BG60" s="68"/>
      <c r="BH60" s="68"/>
      <c r="BI60" s="68"/>
      <c r="BJ60" s="68"/>
      <c r="BK60" s="68"/>
      <c r="BL60" s="68"/>
      <c r="BM60" s="68"/>
      <c r="BN60" s="68"/>
      <c r="BO60" s="68"/>
      <c r="BP60" s="68"/>
      <c r="BQ60" s="68"/>
      <c r="BR60" s="68"/>
      <c r="BS60" s="68"/>
      <c r="BT60" s="68"/>
      <c r="BU60" s="68"/>
      <c r="BV60" s="68"/>
      <c r="BW60" s="68"/>
      <c r="BX60" s="68"/>
      <c r="BY60" s="68"/>
    </row>
    <row r="61" spans="1:78" ht="6" customHeight="1">
      <c r="A61" s="36"/>
      <c r="B61" s="155"/>
      <c r="C61" s="155"/>
      <c r="D61" s="155"/>
      <c r="E61" s="155"/>
      <c r="F61" s="155"/>
      <c r="G61" s="155"/>
      <c r="H61" s="155"/>
      <c r="I61" s="155"/>
      <c r="J61" s="155"/>
      <c r="K61" s="155"/>
      <c r="L61" s="155"/>
      <c r="M61" s="155"/>
      <c r="N61" s="155"/>
      <c r="O61" s="155"/>
      <c r="P61" s="155"/>
      <c r="Q61" s="155"/>
      <c r="R61" s="155"/>
      <c r="S61" s="155"/>
      <c r="T61" s="155"/>
      <c r="U61" s="155"/>
      <c r="V61" s="155"/>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69"/>
      <c r="BF61" s="69"/>
      <c r="BG61" s="69"/>
      <c r="BH61" s="69"/>
      <c r="BI61" s="69"/>
      <c r="BJ61" s="69"/>
      <c r="BK61" s="69"/>
      <c r="BL61" s="69"/>
      <c r="BM61" s="69"/>
      <c r="BN61" s="69"/>
      <c r="BO61" s="69"/>
      <c r="BP61" s="69"/>
      <c r="BQ61" s="69"/>
      <c r="BR61" s="69"/>
      <c r="BS61" s="69"/>
      <c r="BT61" s="69"/>
      <c r="BU61" s="69"/>
      <c r="BV61" s="69"/>
      <c r="BW61" s="36"/>
      <c r="BX61" s="36"/>
      <c r="BY61" s="36"/>
    </row>
    <row r="62" spans="1:78" ht="6" customHeight="1">
      <c r="A62" s="36"/>
      <c r="B62" s="155"/>
      <c r="C62" s="155"/>
      <c r="D62" s="155"/>
      <c r="E62" s="155"/>
      <c r="F62" s="155"/>
      <c r="G62" s="155"/>
      <c r="H62" s="155"/>
      <c r="I62" s="155"/>
      <c r="J62" s="155"/>
      <c r="K62" s="155"/>
      <c r="L62" s="155"/>
      <c r="M62" s="155"/>
      <c r="N62" s="155"/>
      <c r="O62" s="155"/>
      <c r="P62" s="155"/>
      <c r="Q62" s="155"/>
      <c r="R62" s="155"/>
      <c r="S62" s="155"/>
      <c r="T62" s="155"/>
      <c r="U62" s="155"/>
      <c r="V62" s="155"/>
      <c r="W62" s="36"/>
      <c r="X62" s="36"/>
      <c r="Y62" s="36"/>
      <c r="Z62" s="36"/>
      <c r="AA62" s="36"/>
      <c r="AB62" s="36"/>
      <c r="AC62" s="36"/>
      <c r="AD62" s="36"/>
      <c r="AE62" s="156"/>
      <c r="AF62" s="156"/>
      <c r="AG62" s="156"/>
      <c r="AH62" s="156"/>
      <c r="AI62" s="156"/>
      <c r="AJ62" s="156"/>
      <c r="AK62" s="156"/>
      <c r="AL62" s="156"/>
      <c r="AM62" s="156"/>
      <c r="AN62" s="156"/>
      <c r="AO62" s="156"/>
      <c r="AP62" s="156"/>
      <c r="AQ62" s="156"/>
      <c r="AR62" s="156"/>
      <c r="AS62" s="156"/>
      <c r="AT62" s="156"/>
      <c r="AU62" s="156"/>
      <c r="AV62" s="36"/>
      <c r="AW62" s="36"/>
      <c r="AX62" s="36"/>
      <c r="AY62" s="36"/>
      <c r="AZ62" s="36"/>
      <c r="BA62" s="36"/>
      <c r="BB62" s="36"/>
      <c r="BC62" s="36"/>
      <c r="BD62" s="36"/>
      <c r="BE62" s="157"/>
      <c r="BF62" s="157"/>
      <c r="BG62" s="157"/>
      <c r="BH62" s="157"/>
      <c r="BI62" s="157"/>
      <c r="BJ62" s="157"/>
      <c r="BK62" s="157"/>
      <c r="BL62" s="157"/>
      <c r="BM62" s="157"/>
      <c r="BN62" s="157"/>
      <c r="BO62" s="157"/>
      <c r="BP62" s="157"/>
      <c r="BQ62" s="157"/>
      <c r="BR62" s="157"/>
      <c r="BS62" s="157"/>
      <c r="BT62" s="157"/>
      <c r="BU62" s="157"/>
      <c r="BV62" s="157"/>
      <c r="BW62" s="36"/>
      <c r="BX62" s="36"/>
      <c r="BY62" s="36"/>
    </row>
    <row r="63" spans="1:78" ht="9" customHeight="1">
      <c r="A63" s="36"/>
      <c r="B63" s="36"/>
      <c r="C63" s="36"/>
      <c r="D63" s="36"/>
      <c r="E63" s="36"/>
      <c r="F63" s="36"/>
      <c r="G63" s="36"/>
      <c r="H63" s="36"/>
      <c r="I63" s="161"/>
      <c r="J63" s="161"/>
      <c r="K63" s="161"/>
      <c r="L63" s="161"/>
      <c r="M63" s="161"/>
      <c r="N63" s="161"/>
      <c r="O63" s="161"/>
      <c r="P63" s="161"/>
      <c r="Q63" s="161"/>
      <c r="R63" s="161"/>
      <c r="S63" s="161"/>
      <c r="T63" s="161"/>
      <c r="U63" s="161"/>
      <c r="V63" s="161"/>
      <c r="W63" s="161"/>
      <c r="X63" s="161"/>
      <c r="Y63" s="161"/>
      <c r="Z63" s="161"/>
      <c r="AA63" s="161"/>
      <c r="AB63" s="161"/>
      <c r="AC63" s="161"/>
      <c r="AD63" s="161"/>
      <c r="AE63" s="161"/>
      <c r="AF63" s="161"/>
      <c r="AG63" s="161"/>
      <c r="AH63" s="161"/>
      <c r="AI63" s="161"/>
      <c r="AJ63" s="161"/>
      <c r="AK63" s="161"/>
      <c r="AL63" s="161"/>
      <c r="AM63" s="161"/>
      <c r="AN63" s="161"/>
      <c r="AO63" s="161"/>
      <c r="AP63" s="161"/>
      <c r="AQ63" s="161"/>
      <c r="AR63" s="161"/>
      <c r="AS63" s="161"/>
      <c r="AT63" s="161"/>
      <c r="AU63" s="161"/>
      <c r="AV63" s="161"/>
      <c r="AW63" s="161"/>
      <c r="AX63" s="161"/>
      <c r="AY63" s="161"/>
      <c r="AZ63" s="161"/>
      <c r="BA63" s="161"/>
      <c r="BB63" s="161"/>
      <c r="BC63" s="161"/>
      <c r="BD63" s="161"/>
      <c r="BE63" s="161"/>
      <c r="BF63" s="161"/>
      <c r="BG63" s="161"/>
      <c r="BH63" s="161"/>
      <c r="BI63" s="161"/>
      <c r="BJ63" s="161"/>
      <c r="BK63" s="161"/>
      <c r="BL63" s="161"/>
      <c r="BM63" s="161"/>
      <c r="BN63" s="161"/>
      <c r="BO63" s="161"/>
      <c r="BP63" s="161"/>
      <c r="BQ63" s="161"/>
      <c r="BR63" s="161"/>
      <c r="BS63" s="36"/>
      <c r="BT63" s="36"/>
      <c r="BU63" s="36"/>
      <c r="BV63" s="36"/>
      <c r="BW63" s="36"/>
      <c r="BX63" s="36"/>
      <c r="BY63" s="36"/>
    </row>
    <row r="64" spans="1:78" ht="6" customHeight="1">
      <c r="A64" s="36"/>
      <c r="B64" s="158"/>
      <c r="C64" s="158"/>
      <c r="D64" s="158"/>
      <c r="E64" s="158"/>
      <c r="F64" s="158"/>
      <c r="G64" s="158"/>
      <c r="H64" s="158"/>
      <c r="I64" s="158"/>
      <c r="J64" s="158"/>
      <c r="K64" s="158"/>
      <c r="L64" s="158"/>
      <c r="M64" s="158"/>
      <c r="N64" s="158"/>
      <c r="O64" s="158"/>
      <c r="P64" s="158"/>
      <c r="Q64" s="158"/>
      <c r="R64" s="158"/>
      <c r="S64" s="158"/>
      <c r="T64" s="158"/>
      <c r="U64" s="158"/>
      <c r="V64" s="158"/>
      <c r="W64" s="158"/>
      <c r="X64" s="158"/>
      <c r="Y64" s="158"/>
      <c r="Z64" s="158"/>
      <c r="AA64" s="158"/>
      <c r="AB64" s="158"/>
      <c r="AC64" s="158"/>
      <c r="AD64" s="158"/>
      <c r="AE64" s="158"/>
      <c r="AF64" s="158"/>
      <c r="AG64" s="158"/>
      <c r="AH64" s="158"/>
      <c r="AI64" s="158"/>
      <c r="AJ64" s="158"/>
      <c r="AK64" s="158"/>
      <c r="AL64" s="158"/>
      <c r="AM64" s="158"/>
      <c r="AN64" s="158"/>
      <c r="AO64" s="158"/>
      <c r="AP64" s="158"/>
      <c r="AQ64" s="158"/>
      <c r="AR64" s="158"/>
      <c r="AS64" s="158"/>
      <c r="AT64" s="158"/>
      <c r="AU64" s="158"/>
      <c r="AV64" s="158"/>
      <c r="AW64" s="158"/>
      <c r="AX64" s="158"/>
      <c r="AY64" s="158"/>
      <c r="AZ64" s="158"/>
      <c r="BA64" s="158"/>
      <c r="BB64" s="158"/>
      <c r="BC64" s="158"/>
      <c r="BD64" s="158"/>
      <c r="BE64" s="158"/>
      <c r="BF64" s="158"/>
      <c r="BG64" s="158"/>
      <c r="BH64" s="158"/>
      <c r="BI64" s="158"/>
      <c r="BJ64" s="158"/>
      <c r="BK64" s="158"/>
      <c r="BL64" s="158"/>
      <c r="BM64" s="158"/>
      <c r="BN64" s="158"/>
      <c r="BO64" s="158"/>
      <c r="BP64" s="158"/>
      <c r="BQ64" s="158"/>
      <c r="BR64" s="158"/>
      <c r="BS64" s="158"/>
      <c r="BT64" s="158"/>
      <c r="BU64" s="158"/>
      <c r="BV64" s="158"/>
      <c r="BW64" s="158"/>
      <c r="BX64" s="158"/>
      <c r="BY64" s="158"/>
    </row>
    <row r="65" spans="1:77" ht="6" customHeight="1">
      <c r="A65" s="36"/>
      <c r="B65" s="158"/>
      <c r="C65" s="158"/>
      <c r="D65" s="158"/>
      <c r="E65" s="158"/>
      <c r="F65" s="158"/>
      <c r="G65" s="158"/>
      <c r="H65" s="158"/>
      <c r="I65" s="158"/>
      <c r="J65" s="158"/>
      <c r="K65" s="158"/>
      <c r="L65" s="158"/>
      <c r="M65" s="158"/>
      <c r="N65" s="158"/>
      <c r="O65" s="158"/>
      <c r="P65" s="158"/>
      <c r="Q65" s="158"/>
      <c r="R65" s="158"/>
      <c r="S65" s="158"/>
      <c r="T65" s="158"/>
      <c r="U65" s="158"/>
      <c r="V65" s="158"/>
      <c r="W65" s="158"/>
      <c r="X65" s="158"/>
      <c r="Y65" s="158"/>
      <c r="Z65" s="158"/>
      <c r="AA65" s="158"/>
      <c r="AB65" s="158"/>
      <c r="AC65" s="158"/>
      <c r="AD65" s="158"/>
      <c r="AE65" s="158"/>
      <c r="AF65" s="158"/>
      <c r="AG65" s="158"/>
      <c r="AH65" s="158"/>
      <c r="AI65" s="158"/>
      <c r="AJ65" s="158"/>
      <c r="AK65" s="158"/>
      <c r="AL65" s="158"/>
      <c r="AM65" s="158"/>
      <c r="AN65" s="158"/>
      <c r="AO65" s="158"/>
      <c r="AP65" s="158"/>
      <c r="AQ65" s="158"/>
      <c r="AR65" s="158"/>
      <c r="AS65" s="158"/>
      <c r="AT65" s="158"/>
      <c r="AU65" s="158"/>
      <c r="AV65" s="158"/>
      <c r="AW65" s="158"/>
      <c r="AX65" s="158"/>
      <c r="AY65" s="158"/>
      <c r="AZ65" s="158"/>
      <c r="BA65" s="158"/>
      <c r="BB65" s="158"/>
      <c r="BC65" s="158"/>
      <c r="BD65" s="158"/>
      <c r="BE65" s="158"/>
      <c r="BF65" s="158"/>
      <c r="BG65" s="158"/>
      <c r="BH65" s="158"/>
      <c r="BI65" s="158"/>
      <c r="BJ65" s="158"/>
      <c r="BK65" s="158"/>
      <c r="BL65" s="158"/>
      <c r="BM65" s="158"/>
      <c r="BN65" s="158"/>
      <c r="BO65" s="158"/>
      <c r="BP65" s="158"/>
      <c r="BQ65" s="158"/>
      <c r="BR65" s="158"/>
      <c r="BS65" s="158"/>
      <c r="BT65" s="158"/>
      <c r="BU65" s="158"/>
      <c r="BV65" s="158"/>
      <c r="BW65" s="158"/>
      <c r="BX65" s="158"/>
      <c r="BY65" s="158"/>
    </row>
    <row r="66" spans="1:77" ht="6" customHeight="1">
      <c r="A66" s="36"/>
      <c r="B66" s="158"/>
      <c r="C66" s="158"/>
      <c r="D66" s="158"/>
      <c r="E66" s="158"/>
      <c r="F66" s="158"/>
      <c r="G66" s="158"/>
      <c r="H66" s="158"/>
      <c r="I66" s="158"/>
      <c r="J66" s="158"/>
      <c r="K66" s="158"/>
      <c r="L66" s="158"/>
      <c r="M66" s="158"/>
      <c r="N66" s="158"/>
      <c r="O66" s="158"/>
      <c r="P66" s="158"/>
      <c r="Q66" s="158"/>
      <c r="R66" s="158"/>
      <c r="S66" s="158"/>
      <c r="T66" s="158"/>
      <c r="U66" s="158"/>
      <c r="V66" s="158"/>
      <c r="W66" s="158"/>
      <c r="X66" s="158"/>
      <c r="Y66" s="158"/>
      <c r="Z66" s="158"/>
      <c r="AA66" s="158"/>
      <c r="AB66" s="158"/>
      <c r="AC66" s="158"/>
      <c r="AD66" s="158"/>
      <c r="AE66" s="158"/>
      <c r="AF66" s="158"/>
      <c r="AG66" s="158"/>
      <c r="AH66" s="158"/>
      <c r="AI66" s="158"/>
      <c r="AJ66" s="158"/>
      <c r="AK66" s="158"/>
      <c r="AL66" s="158"/>
      <c r="AM66" s="158"/>
      <c r="AN66" s="158"/>
      <c r="AO66" s="158"/>
      <c r="AP66" s="158"/>
      <c r="AQ66" s="158"/>
      <c r="AR66" s="158"/>
      <c r="AS66" s="158"/>
      <c r="AT66" s="158"/>
      <c r="AU66" s="158"/>
      <c r="AV66" s="158"/>
      <c r="AW66" s="158"/>
      <c r="AX66" s="158"/>
      <c r="AY66" s="158"/>
      <c r="AZ66" s="158"/>
      <c r="BA66" s="158"/>
      <c r="BB66" s="158"/>
      <c r="BC66" s="158"/>
      <c r="BD66" s="158"/>
      <c r="BE66" s="158"/>
      <c r="BF66" s="158"/>
      <c r="BG66" s="158"/>
      <c r="BH66" s="158"/>
      <c r="BI66" s="158"/>
      <c r="BJ66" s="158"/>
      <c r="BK66" s="158"/>
      <c r="BL66" s="158"/>
      <c r="BM66" s="158"/>
      <c r="BN66" s="158"/>
      <c r="BO66" s="158"/>
      <c r="BP66" s="158"/>
      <c r="BQ66" s="158"/>
      <c r="BR66" s="158"/>
      <c r="BS66" s="158"/>
      <c r="BT66" s="158"/>
      <c r="BU66" s="158"/>
      <c r="BV66" s="158"/>
      <c r="BW66" s="158"/>
      <c r="BX66" s="158"/>
      <c r="BY66" s="158"/>
    </row>
    <row r="67" spans="1:77" ht="6.75" customHeight="1">
      <c r="A67" s="36"/>
      <c r="B67" s="158"/>
      <c r="C67" s="158"/>
      <c r="D67" s="158"/>
      <c r="E67" s="158"/>
      <c r="F67" s="158"/>
      <c r="G67" s="158"/>
      <c r="H67" s="158"/>
      <c r="I67" s="158"/>
      <c r="J67" s="158"/>
      <c r="K67" s="158"/>
      <c r="L67" s="158"/>
      <c r="M67" s="158"/>
      <c r="N67" s="158"/>
      <c r="O67" s="158"/>
      <c r="P67" s="158"/>
      <c r="Q67" s="158"/>
      <c r="R67" s="158"/>
      <c r="S67" s="158"/>
      <c r="T67" s="158"/>
      <c r="U67" s="158"/>
      <c r="V67" s="158"/>
      <c r="W67" s="158"/>
      <c r="X67" s="158"/>
      <c r="Y67" s="158"/>
      <c r="Z67" s="158"/>
      <c r="AA67" s="158"/>
      <c r="AB67" s="158"/>
      <c r="AC67" s="158"/>
      <c r="AD67" s="158"/>
      <c r="AE67" s="158"/>
      <c r="AF67" s="158"/>
      <c r="AG67" s="158"/>
      <c r="AH67" s="158"/>
      <c r="AI67" s="158"/>
      <c r="AJ67" s="158"/>
      <c r="AK67" s="158"/>
      <c r="AL67" s="158"/>
      <c r="AM67" s="158"/>
      <c r="AN67" s="158"/>
      <c r="AO67" s="158"/>
      <c r="AP67" s="158"/>
      <c r="AQ67" s="158"/>
      <c r="AR67" s="158"/>
      <c r="AS67" s="158"/>
      <c r="AT67" s="158"/>
      <c r="AU67" s="158"/>
      <c r="AV67" s="158"/>
      <c r="AW67" s="158"/>
      <c r="AX67" s="158"/>
      <c r="AY67" s="158"/>
      <c r="AZ67" s="158"/>
      <c r="BA67" s="158"/>
      <c r="BB67" s="158"/>
      <c r="BC67" s="158"/>
      <c r="BD67" s="158"/>
      <c r="BE67" s="158"/>
      <c r="BF67" s="158"/>
      <c r="BG67" s="158"/>
      <c r="BH67" s="158"/>
      <c r="BI67" s="158"/>
      <c r="BJ67" s="158"/>
      <c r="BK67" s="158"/>
      <c r="BL67" s="158"/>
      <c r="BM67" s="158"/>
      <c r="BN67" s="158"/>
      <c r="BO67" s="158"/>
      <c r="BP67" s="158"/>
      <c r="BQ67" s="158"/>
      <c r="BR67" s="158"/>
      <c r="BS67" s="158"/>
      <c r="BT67" s="158"/>
      <c r="BU67" s="158"/>
      <c r="BV67" s="158"/>
      <c r="BW67" s="158"/>
      <c r="BX67" s="158"/>
      <c r="BY67" s="158"/>
    </row>
    <row r="68" spans="1:77" ht="6.75" customHeight="1">
      <c r="A68" s="36"/>
      <c r="B68" s="158"/>
      <c r="C68" s="158"/>
      <c r="D68" s="158"/>
      <c r="E68" s="158"/>
      <c r="F68" s="158"/>
      <c r="G68" s="158"/>
      <c r="H68" s="158"/>
      <c r="I68" s="158"/>
      <c r="J68" s="158"/>
      <c r="K68" s="158"/>
      <c r="L68" s="158"/>
      <c r="M68" s="158"/>
      <c r="N68" s="158"/>
      <c r="O68" s="158"/>
      <c r="P68" s="158"/>
      <c r="Q68" s="158"/>
      <c r="R68" s="158"/>
      <c r="S68" s="158"/>
      <c r="T68" s="158"/>
      <c r="U68" s="158"/>
      <c r="V68" s="158"/>
      <c r="W68" s="158"/>
      <c r="X68" s="158"/>
      <c r="Y68" s="158"/>
      <c r="Z68" s="158"/>
      <c r="AA68" s="158"/>
      <c r="AB68" s="158"/>
      <c r="AC68" s="158"/>
      <c r="AD68" s="158"/>
      <c r="AE68" s="158"/>
      <c r="AF68" s="158"/>
      <c r="AG68" s="158"/>
      <c r="AH68" s="158"/>
      <c r="AI68" s="158"/>
      <c r="AJ68" s="158"/>
      <c r="AK68" s="158"/>
      <c r="AL68" s="158"/>
      <c r="AM68" s="158"/>
      <c r="AN68" s="158"/>
      <c r="AO68" s="158"/>
      <c r="AP68" s="158"/>
      <c r="AQ68" s="158"/>
      <c r="AR68" s="158"/>
      <c r="AS68" s="158"/>
      <c r="AT68" s="158"/>
      <c r="AU68" s="158"/>
      <c r="AV68" s="158"/>
      <c r="AW68" s="158"/>
      <c r="AX68" s="158"/>
      <c r="AY68" s="158"/>
      <c r="AZ68" s="158"/>
      <c r="BA68" s="158"/>
      <c r="BB68" s="158"/>
      <c r="BC68" s="158"/>
      <c r="BD68" s="158"/>
      <c r="BE68" s="158"/>
      <c r="BF68" s="158"/>
      <c r="BG68" s="158"/>
      <c r="BH68" s="158"/>
      <c r="BI68" s="158"/>
      <c r="BJ68" s="158"/>
      <c r="BK68" s="158"/>
      <c r="BL68" s="158"/>
      <c r="BM68" s="158"/>
      <c r="BN68" s="158"/>
      <c r="BO68" s="158"/>
      <c r="BP68" s="158"/>
      <c r="BQ68" s="158"/>
      <c r="BR68" s="158"/>
      <c r="BS68" s="158"/>
      <c r="BT68" s="158"/>
      <c r="BU68" s="158"/>
      <c r="BV68" s="158"/>
      <c r="BW68" s="158"/>
      <c r="BX68" s="158"/>
      <c r="BY68" s="158"/>
    </row>
    <row r="69" spans="1:77" ht="6.75" customHeight="1">
      <c r="A69" s="36"/>
      <c r="B69" s="158"/>
      <c r="C69" s="158"/>
      <c r="D69" s="158"/>
      <c r="E69" s="158"/>
      <c r="F69" s="158"/>
      <c r="G69" s="158"/>
      <c r="H69" s="158"/>
      <c r="I69" s="158"/>
      <c r="J69" s="158"/>
      <c r="K69" s="158"/>
      <c r="L69" s="158"/>
      <c r="M69" s="158"/>
      <c r="N69" s="158"/>
      <c r="O69" s="158"/>
      <c r="P69" s="158"/>
      <c r="Q69" s="158"/>
      <c r="R69" s="158"/>
      <c r="S69" s="158"/>
      <c r="T69" s="158"/>
      <c r="U69" s="158"/>
      <c r="V69" s="158"/>
      <c r="W69" s="158"/>
      <c r="X69" s="158"/>
      <c r="Y69" s="158"/>
      <c r="Z69" s="158"/>
      <c r="AA69" s="158"/>
      <c r="AB69" s="158"/>
      <c r="AC69" s="158"/>
      <c r="AD69" s="158"/>
      <c r="AE69" s="158"/>
      <c r="AF69" s="158"/>
      <c r="AG69" s="158"/>
      <c r="AH69" s="158"/>
      <c r="AI69" s="158"/>
      <c r="AJ69" s="158"/>
      <c r="AK69" s="158"/>
      <c r="AL69" s="158"/>
      <c r="AM69" s="158"/>
      <c r="AN69" s="158"/>
      <c r="AO69" s="158"/>
      <c r="AP69" s="158"/>
      <c r="AQ69" s="158"/>
      <c r="AR69" s="158"/>
      <c r="AS69" s="158"/>
      <c r="AT69" s="158"/>
      <c r="AU69" s="158"/>
      <c r="AV69" s="158"/>
      <c r="AW69" s="158"/>
      <c r="AX69" s="158"/>
      <c r="AY69" s="158"/>
      <c r="AZ69" s="158"/>
      <c r="BA69" s="158"/>
      <c r="BB69" s="158"/>
      <c r="BC69" s="158"/>
      <c r="BD69" s="158"/>
      <c r="BE69" s="158"/>
      <c r="BF69" s="158"/>
      <c r="BG69" s="158"/>
      <c r="BH69" s="158"/>
      <c r="BI69" s="158"/>
      <c r="BJ69" s="158"/>
      <c r="BK69" s="158"/>
      <c r="BL69" s="158"/>
      <c r="BM69" s="158"/>
      <c r="BN69" s="158"/>
      <c r="BO69" s="158"/>
      <c r="BP69" s="158"/>
      <c r="BQ69" s="158"/>
      <c r="BR69" s="158"/>
      <c r="BS69" s="158"/>
      <c r="BT69" s="158"/>
      <c r="BU69" s="158"/>
      <c r="BV69" s="158"/>
      <c r="BW69" s="158"/>
      <c r="BX69" s="158"/>
      <c r="BY69" s="158"/>
    </row>
    <row r="70" spans="1:77" ht="6.75" customHeight="1">
      <c r="A70" s="36"/>
      <c r="B70" s="158"/>
      <c r="C70" s="158"/>
      <c r="D70" s="158"/>
      <c r="E70" s="158"/>
      <c r="F70" s="158"/>
      <c r="G70" s="158"/>
      <c r="H70" s="158"/>
      <c r="I70" s="158"/>
      <c r="J70" s="158"/>
      <c r="K70" s="158"/>
      <c r="L70" s="158"/>
      <c r="M70" s="158"/>
      <c r="N70" s="158"/>
      <c r="O70" s="158"/>
      <c r="P70" s="158"/>
      <c r="Q70" s="158"/>
      <c r="R70" s="158"/>
      <c r="S70" s="158"/>
      <c r="T70" s="158"/>
      <c r="U70" s="158"/>
      <c r="V70" s="158"/>
      <c r="W70" s="158"/>
      <c r="X70" s="158"/>
      <c r="Y70" s="158"/>
      <c r="Z70" s="158"/>
      <c r="AA70" s="158"/>
      <c r="AB70" s="158"/>
      <c r="AC70" s="158"/>
      <c r="AD70" s="158"/>
      <c r="AE70" s="158"/>
      <c r="AF70" s="158"/>
      <c r="AG70" s="158"/>
      <c r="AH70" s="158"/>
      <c r="AI70" s="158"/>
      <c r="AJ70" s="158"/>
      <c r="AK70" s="158"/>
      <c r="AL70" s="158"/>
      <c r="AM70" s="158"/>
      <c r="AN70" s="158"/>
      <c r="AO70" s="158"/>
      <c r="AP70" s="158"/>
      <c r="AQ70" s="158"/>
      <c r="AR70" s="158"/>
      <c r="AS70" s="158"/>
      <c r="AT70" s="158"/>
      <c r="AU70" s="158"/>
      <c r="AV70" s="158"/>
      <c r="AW70" s="158"/>
      <c r="AX70" s="158"/>
      <c r="AY70" s="158"/>
      <c r="AZ70" s="158"/>
      <c r="BA70" s="158"/>
      <c r="BB70" s="158"/>
      <c r="BC70" s="158"/>
      <c r="BD70" s="158"/>
      <c r="BE70" s="158"/>
      <c r="BF70" s="158"/>
      <c r="BG70" s="158"/>
      <c r="BH70" s="158"/>
      <c r="BI70" s="158"/>
      <c r="BJ70" s="158"/>
      <c r="BK70" s="158"/>
      <c r="BL70" s="158"/>
      <c r="BM70" s="158"/>
      <c r="BN70" s="158"/>
      <c r="BO70" s="158"/>
      <c r="BP70" s="158"/>
      <c r="BQ70" s="158"/>
      <c r="BR70" s="158"/>
      <c r="BS70" s="158"/>
      <c r="BT70" s="158"/>
      <c r="BU70" s="158"/>
      <c r="BV70" s="158"/>
      <c r="BW70" s="158"/>
      <c r="BX70" s="158"/>
      <c r="BY70" s="158"/>
    </row>
    <row r="71" spans="1:77" ht="6.75" customHeight="1">
      <c r="A71" s="36"/>
      <c r="B71" s="158"/>
      <c r="C71" s="158"/>
      <c r="D71" s="158"/>
      <c r="E71" s="158"/>
      <c r="F71" s="158"/>
      <c r="G71" s="158"/>
      <c r="H71" s="158"/>
      <c r="I71" s="158"/>
      <c r="J71" s="158"/>
      <c r="K71" s="158"/>
      <c r="L71" s="158"/>
      <c r="M71" s="158"/>
      <c r="N71" s="158"/>
      <c r="O71" s="158"/>
      <c r="P71" s="158"/>
      <c r="Q71" s="158"/>
      <c r="R71" s="158"/>
      <c r="S71" s="158"/>
      <c r="T71" s="158"/>
      <c r="U71" s="158"/>
      <c r="V71" s="158"/>
      <c r="W71" s="158"/>
      <c r="X71" s="158"/>
      <c r="Y71" s="158"/>
      <c r="Z71" s="158"/>
      <c r="AA71" s="158"/>
      <c r="AB71" s="158"/>
      <c r="AC71" s="158"/>
      <c r="AD71" s="158"/>
      <c r="AE71" s="158"/>
      <c r="AF71" s="158"/>
      <c r="AG71" s="158"/>
      <c r="AH71" s="158"/>
      <c r="AI71" s="158"/>
      <c r="AJ71" s="158"/>
      <c r="AK71" s="158"/>
      <c r="AL71" s="158"/>
      <c r="AM71" s="158"/>
      <c r="AN71" s="158"/>
      <c r="AO71" s="158"/>
      <c r="AP71" s="158"/>
      <c r="AQ71" s="158"/>
      <c r="AR71" s="158"/>
      <c r="AS71" s="158"/>
      <c r="AT71" s="158"/>
      <c r="AU71" s="158"/>
      <c r="AV71" s="158"/>
      <c r="AW71" s="158"/>
      <c r="AX71" s="158"/>
      <c r="AY71" s="158"/>
      <c r="AZ71" s="158"/>
      <c r="BA71" s="158"/>
      <c r="BB71" s="158"/>
      <c r="BC71" s="158"/>
      <c r="BD71" s="158"/>
      <c r="BE71" s="158"/>
      <c r="BF71" s="158"/>
      <c r="BG71" s="158"/>
      <c r="BH71" s="158"/>
      <c r="BI71" s="158"/>
      <c r="BJ71" s="158"/>
      <c r="BK71" s="158"/>
      <c r="BL71" s="158"/>
      <c r="BM71" s="158"/>
      <c r="BN71" s="158"/>
      <c r="BO71" s="158"/>
      <c r="BP71" s="158"/>
      <c r="BQ71" s="158"/>
      <c r="BR71" s="158"/>
      <c r="BS71" s="158"/>
      <c r="BT71" s="158"/>
      <c r="BU71" s="158"/>
      <c r="BV71" s="158"/>
      <c r="BW71" s="158"/>
      <c r="BX71" s="158"/>
      <c r="BY71" s="158"/>
    </row>
    <row r="72" spans="1:77" ht="6.75" customHeight="1">
      <c r="A72" s="36"/>
      <c r="B72" s="158"/>
      <c r="C72" s="158"/>
      <c r="D72" s="158"/>
      <c r="E72" s="158"/>
      <c r="F72" s="158"/>
      <c r="G72" s="158"/>
      <c r="H72" s="158"/>
      <c r="I72" s="158"/>
      <c r="J72" s="158"/>
      <c r="K72" s="158"/>
      <c r="L72" s="158"/>
      <c r="M72" s="158"/>
      <c r="N72" s="158"/>
      <c r="O72" s="158"/>
      <c r="P72" s="158"/>
      <c r="Q72" s="158"/>
      <c r="R72" s="158"/>
      <c r="S72" s="158"/>
      <c r="T72" s="158"/>
      <c r="U72" s="158"/>
      <c r="V72" s="158"/>
      <c r="W72" s="158"/>
      <c r="X72" s="158"/>
      <c r="Y72" s="158"/>
      <c r="Z72" s="158"/>
      <c r="AA72" s="158"/>
      <c r="AB72" s="158"/>
      <c r="AC72" s="158"/>
      <c r="AD72" s="158"/>
      <c r="AE72" s="158"/>
      <c r="AF72" s="158"/>
      <c r="AG72" s="158"/>
      <c r="AH72" s="158"/>
      <c r="AI72" s="158"/>
      <c r="AJ72" s="158"/>
      <c r="AK72" s="158"/>
      <c r="AL72" s="158"/>
      <c r="AM72" s="158"/>
      <c r="AN72" s="158"/>
      <c r="AO72" s="158"/>
      <c r="AP72" s="158"/>
      <c r="AQ72" s="158"/>
      <c r="AR72" s="158"/>
      <c r="AS72" s="158"/>
      <c r="AT72" s="158"/>
      <c r="AU72" s="158"/>
      <c r="AV72" s="158"/>
      <c r="AW72" s="158"/>
      <c r="AX72" s="158"/>
      <c r="AY72" s="158"/>
      <c r="AZ72" s="158"/>
      <c r="BA72" s="158"/>
      <c r="BB72" s="158"/>
      <c r="BC72" s="158"/>
      <c r="BD72" s="158"/>
      <c r="BE72" s="158"/>
      <c r="BF72" s="158"/>
      <c r="BG72" s="158"/>
      <c r="BH72" s="158"/>
      <c r="BI72" s="158"/>
      <c r="BJ72" s="158"/>
      <c r="BK72" s="158"/>
      <c r="BL72" s="158"/>
      <c r="BM72" s="158"/>
      <c r="BN72" s="158"/>
      <c r="BO72" s="158"/>
      <c r="BP72" s="158"/>
      <c r="BQ72" s="158"/>
      <c r="BR72" s="158"/>
      <c r="BS72" s="158"/>
      <c r="BT72" s="158"/>
      <c r="BU72" s="158"/>
      <c r="BV72" s="158"/>
      <c r="BW72" s="158"/>
      <c r="BX72" s="158"/>
      <c r="BY72" s="158"/>
    </row>
    <row r="73" spans="1:77" ht="6.75" customHeight="1">
      <c r="A73" s="36"/>
      <c r="B73" s="158"/>
      <c r="C73" s="158"/>
      <c r="D73" s="158"/>
      <c r="E73" s="158"/>
      <c r="F73" s="158"/>
      <c r="G73" s="158"/>
      <c r="H73" s="158"/>
      <c r="I73" s="158"/>
      <c r="J73" s="158"/>
      <c r="K73" s="158"/>
      <c r="L73" s="158"/>
      <c r="M73" s="158"/>
      <c r="N73" s="158"/>
      <c r="O73" s="158"/>
      <c r="P73" s="158"/>
      <c r="Q73" s="158"/>
      <c r="R73" s="158"/>
      <c r="S73" s="158"/>
      <c r="T73" s="158"/>
      <c r="U73" s="158"/>
      <c r="V73" s="158"/>
      <c r="W73" s="158"/>
      <c r="X73" s="158"/>
      <c r="Y73" s="158"/>
      <c r="Z73" s="158"/>
      <c r="AA73" s="158"/>
      <c r="AB73" s="158"/>
      <c r="AC73" s="158"/>
      <c r="AD73" s="158"/>
      <c r="AE73" s="158"/>
      <c r="AF73" s="158"/>
      <c r="AG73" s="158"/>
      <c r="AH73" s="158"/>
      <c r="AI73" s="158"/>
      <c r="AJ73" s="158"/>
      <c r="AK73" s="158"/>
      <c r="AL73" s="158"/>
      <c r="AM73" s="158"/>
      <c r="AN73" s="158"/>
      <c r="AO73" s="158"/>
      <c r="AP73" s="158"/>
      <c r="AQ73" s="158"/>
      <c r="AR73" s="158"/>
      <c r="AS73" s="158"/>
      <c r="AT73" s="158"/>
      <c r="AU73" s="158"/>
      <c r="AV73" s="158"/>
      <c r="AW73" s="158"/>
      <c r="AX73" s="158"/>
      <c r="AY73" s="158"/>
      <c r="AZ73" s="158"/>
      <c r="BA73" s="158"/>
      <c r="BB73" s="158"/>
      <c r="BC73" s="158"/>
      <c r="BD73" s="158"/>
      <c r="BE73" s="158"/>
      <c r="BF73" s="158"/>
      <c r="BG73" s="158"/>
      <c r="BH73" s="158"/>
      <c r="BI73" s="158"/>
      <c r="BJ73" s="158"/>
      <c r="BK73" s="158"/>
      <c r="BL73" s="158"/>
      <c r="BM73" s="158"/>
      <c r="BN73" s="158"/>
      <c r="BO73" s="158"/>
      <c r="BP73" s="158"/>
      <c r="BQ73" s="158"/>
      <c r="BR73" s="158"/>
      <c r="BS73" s="158"/>
      <c r="BT73" s="158"/>
      <c r="BU73" s="158"/>
      <c r="BV73" s="158"/>
      <c r="BW73" s="158"/>
      <c r="BX73" s="158"/>
      <c r="BY73" s="158"/>
    </row>
    <row r="74" spans="1:77" ht="5.25" customHeight="1">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6"/>
      <c r="AM74" s="36"/>
      <c r="AN74" s="36"/>
      <c r="AO74" s="36"/>
      <c r="AP74" s="36"/>
      <c r="AQ74" s="36"/>
      <c r="AR74" s="36"/>
      <c r="AS74" s="36"/>
      <c r="AT74" s="36"/>
      <c r="AU74" s="36"/>
      <c r="AV74" s="36"/>
      <c r="AW74" s="36"/>
      <c r="AX74" s="36"/>
      <c r="AY74" s="36"/>
      <c r="AZ74" s="36"/>
      <c r="BA74" s="36"/>
      <c r="BB74" s="36"/>
      <c r="BC74" s="36"/>
      <c r="BD74" s="36"/>
      <c r="BE74" s="36"/>
      <c r="BF74" s="36"/>
      <c r="BG74" s="36"/>
      <c r="BH74" s="36"/>
      <c r="BI74" s="36"/>
      <c r="BJ74" s="36"/>
      <c r="BK74" s="36"/>
      <c r="BL74" s="36"/>
      <c r="BM74" s="36"/>
      <c r="BN74" s="36"/>
      <c r="BO74" s="36"/>
      <c r="BP74" s="36"/>
      <c r="BQ74" s="36"/>
      <c r="BR74" s="36"/>
      <c r="BS74" s="36"/>
      <c r="BT74" s="36"/>
      <c r="BU74" s="36"/>
      <c r="BV74" s="36"/>
      <c r="BW74" s="36"/>
      <c r="BX74" s="36"/>
      <c r="BY74" s="36"/>
    </row>
    <row r="75" spans="1:77" ht="5.25" customHeight="1">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6"/>
      <c r="AV75" s="36"/>
      <c r="AW75" s="36"/>
      <c r="AX75" s="36"/>
      <c r="AY75" s="36"/>
      <c r="AZ75" s="36"/>
      <c r="BA75" s="36"/>
      <c r="BB75" s="36"/>
      <c r="BC75" s="36"/>
      <c r="BD75" s="36"/>
      <c r="BE75" s="36"/>
      <c r="BF75" s="36"/>
      <c r="BG75" s="36"/>
      <c r="BH75" s="36"/>
      <c r="BI75" s="36"/>
      <c r="BJ75" s="36"/>
      <c r="BK75" s="36"/>
      <c r="BL75" s="36"/>
      <c r="BM75" s="36"/>
      <c r="BN75" s="36"/>
      <c r="BO75" s="36"/>
      <c r="BP75" s="36"/>
      <c r="BQ75" s="36"/>
      <c r="BR75" s="36"/>
      <c r="BS75" s="36"/>
      <c r="BT75" s="36"/>
      <c r="BU75" s="36"/>
      <c r="BV75" s="36"/>
      <c r="BW75" s="36"/>
      <c r="BX75" s="36"/>
      <c r="BY75" s="36"/>
    </row>
  </sheetData>
  <sheetProtection selectLockedCells="1"/>
  <mergeCells count="96">
    <mergeCell ref="C2:BV2"/>
    <mergeCell ref="AW7:BI7"/>
    <mergeCell ref="BJ7:BY7"/>
    <mergeCell ref="A8:M9"/>
    <mergeCell ref="N8:BY8"/>
    <mergeCell ref="N9:BY9"/>
    <mergeCell ref="AX17:BY17"/>
    <mergeCell ref="A10:M11"/>
    <mergeCell ref="N10:BY10"/>
    <mergeCell ref="N11:BY11"/>
    <mergeCell ref="A12:M12"/>
    <mergeCell ref="N12:BY12"/>
    <mergeCell ref="A13:M14"/>
    <mergeCell ref="N13:S13"/>
    <mergeCell ref="T13:BY13"/>
    <mergeCell ref="N14:S14"/>
    <mergeCell ref="T14:BY14"/>
    <mergeCell ref="A15:M15"/>
    <mergeCell ref="N15:AM15"/>
    <mergeCell ref="A17:I17"/>
    <mergeCell ref="J17:AC17"/>
    <mergeCell ref="AD17:AW17"/>
    <mergeCell ref="A18:I18"/>
    <mergeCell ref="J18:AC18"/>
    <mergeCell ref="AD18:AW18"/>
    <mergeCell ref="AX18:BY18"/>
    <mergeCell ref="A19:I19"/>
    <mergeCell ref="J19:BY19"/>
    <mergeCell ref="BJ25:BY25"/>
    <mergeCell ref="M22:AK22"/>
    <mergeCell ref="AL22:BA23"/>
    <mergeCell ref="A23:L23"/>
    <mergeCell ref="N23:AK23"/>
    <mergeCell ref="A24:L24"/>
    <mergeCell ref="N24:AK24"/>
    <mergeCell ref="AL24:BA24"/>
    <mergeCell ref="N25:AK25"/>
    <mergeCell ref="AL25:BI25"/>
    <mergeCell ref="A30:I30"/>
    <mergeCell ref="J30:AC30"/>
    <mergeCell ref="AD30:AW30"/>
    <mergeCell ref="AX30:BY30"/>
    <mergeCell ref="A31:I31"/>
    <mergeCell ref="J31:AC31"/>
    <mergeCell ref="AD31:AW31"/>
    <mergeCell ref="AX31:BY31"/>
    <mergeCell ref="BJ32:BM32"/>
    <mergeCell ref="BN32:BQ32"/>
    <mergeCell ref="BR32:BU32"/>
    <mergeCell ref="BV32:BY32"/>
    <mergeCell ref="A33:I33"/>
    <mergeCell ref="J33:BY33"/>
    <mergeCell ref="A32:I32"/>
    <mergeCell ref="J32:AC32"/>
    <mergeCell ref="AD32:AW32"/>
    <mergeCell ref="AX32:BA32"/>
    <mergeCell ref="BB32:BE32"/>
    <mergeCell ref="BF32:BI32"/>
    <mergeCell ref="A34:BY34"/>
    <mergeCell ref="A35:BY35"/>
    <mergeCell ref="B53:AK54"/>
    <mergeCell ref="B55:C57"/>
    <mergeCell ref="D55:E57"/>
    <mergeCell ref="F55:G57"/>
    <mergeCell ref="H55:I57"/>
    <mergeCell ref="J55:K57"/>
    <mergeCell ref="L55:M57"/>
    <mergeCell ref="N55:O57"/>
    <mergeCell ref="BB55:BM56"/>
    <mergeCell ref="P55:R57"/>
    <mergeCell ref="S55:T57"/>
    <mergeCell ref="U55:V57"/>
    <mergeCell ref="W55:X57"/>
    <mergeCell ref="Y55:Z57"/>
    <mergeCell ref="B64:BY73"/>
    <mergeCell ref="BN55:BY56"/>
    <mergeCell ref="B58:V59"/>
    <mergeCell ref="B60:C62"/>
    <mergeCell ref="D60:E62"/>
    <mergeCell ref="F60:G62"/>
    <mergeCell ref="H60:I62"/>
    <mergeCell ref="J60:K62"/>
    <mergeCell ref="L60:M62"/>
    <mergeCell ref="N60:O62"/>
    <mergeCell ref="P60:R62"/>
    <mergeCell ref="AC55:AD57"/>
    <mergeCell ref="AE55:AF57"/>
    <mergeCell ref="AG55:AH57"/>
    <mergeCell ref="AI55:AJ57"/>
    <mergeCell ref="I63:BR63"/>
    <mergeCell ref="AK55:AL57"/>
    <mergeCell ref="S60:T62"/>
    <mergeCell ref="U60:V62"/>
    <mergeCell ref="AE62:AU62"/>
    <mergeCell ref="BE62:BV62"/>
    <mergeCell ref="AA55:AB57"/>
  </mergeCells>
  <phoneticPr fontId="34"/>
  <dataValidations count="5">
    <dataValidation type="whole" imeMode="disabled" allowBlank="1" showInputMessage="1" showErrorMessage="1" errorTitle="申請日" error="1~31の数字（半角）を入力してください" promptTitle="申請日" prompt="1~31の数字（半角）を入力してください" sqref="BR15:BW16" xr:uid="{F2E9D0E5-0631-42EC-B0D3-D20154ABD074}">
      <formula1>1</formula1>
      <formula2>31</formula2>
    </dataValidation>
    <dataValidation type="whole" imeMode="disabled" allowBlank="1" showInputMessage="1" showErrorMessage="1" errorTitle="申請月" error="1~12の数字（半角）を入力してください" promptTitle="申請月" prompt="1~12の数字（半角）を入力してください_x000a_" sqref="BJ15:BO16" xr:uid="{FA9C4F33-DBE6-4754-85DF-E7EE73F4C5D5}">
      <formula1>1</formula1>
      <formula2>12</formula2>
    </dataValidation>
    <dataValidation type="whole" imeMode="disabled" allowBlank="1" showInputMessage="1" showErrorMessage="1" errorTitle="申請年" error="西暦（半角）で入力してください" promptTitle="申請年" prompt="西暦（半角）で入力してください" sqref="AZ15:BG16" xr:uid="{CD4B0B87-FA66-4820-B144-7120DFD75B17}">
      <formula1>2025</formula1>
      <formula2>2026</formula2>
    </dataValidation>
    <dataValidation imeMode="fullKatakana" allowBlank="1" showInputMessage="1" showErrorMessage="1" sqref="N10 AD30:AK30 N16:AE16 N15:AM15 N8 AD17:AK18" xr:uid="{7A12997F-76CF-4125-85C6-4B7AF2D7CDFB}"/>
    <dataValidation type="list" allowBlank="1" showInputMessage="1" showErrorMessage="1" sqref="M24" xr:uid="{2B96FC70-3A35-4C9B-A6BC-1DC0D9F433BD}">
      <formula1>"　,○"</formula1>
    </dataValidation>
  </dataValidations>
  <printOptions horizontalCentered="1"/>
  <pageMargins left="0.7" right="0.7" top="0.75" bottom="0.75" header="0.3" footer="0.3"/>
  <pageSetup paperSize="9" scale="68"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D2477-9862-4FC2-9B98-E0287AC99698}">
  <sheetPr>
    <tabColor theme="4"/>
    <pageSetUpPr fitToPage="1"/>
  </sheetPr>
  <dimension ref="B1:P51"/>
  <sheetViews>
    <sheetView showGridLines="0" view="pageBreakPreview" topLeftCell="A4" zoomScale="97" zoomScaleNormal="114" zoomScaleSheetLayoutView="70" workbookViewId="0">
      <selection activeCell="H13" sqref="H13"/>
    </sheetView>
  </sheetViews>
  <sheetFormatPr defaultColWidth="9" defaultRowHeight="14.4"/>
  <cols>
    <col min="1" max="1" width="2.77734375" style="70" customWidth="1"/>
    <col min="2" max="2" width="9.77734375" style="70" customWidth="1"/>
    <col min="3" max="12" width="12.6640625" style="70" customWidth="1"/>
    <col min="13" max="13" width="1.33203125" style="70" customWidth="1"/>
    <col min="14" max="15" width="12.6640625" style="70" customWidth="1"/>
    <col min="16" max="16384" width="9" style="70"/>
  </cols>
  <sheetData>
    <row r="1" spans="2:15" ht="20.100000000000001" customHeight="1">
      <c r="B1" s="267" t="s">
        <v>249</v>
      </c>
      <c r="C1" s="267"/>
      <c r="D1" s="267"/>
      <c r="E1" s="267"/>
    </row>
    <row r="2" spans="2:15" ht="20.100000000000001" customHeight="1">
      <c r="D2" s="268" t="s">
        <v>251</v>
      </c>
      <c r="E2" s="268"/>
      <c r="F2" s="268"/>
      <c r="G2" s="268"/>
      <c r="H2" s="268"/>
      <c r="I2" s="268"/>
      <c r="J2" s="268"/>
    </row>
    <row r="3" spans="2:15" ht="20.100000000000001" customHeight="1"/>
    <row r="4" spans="2:15" ht="20.100000000000001" customHeight="1">
      <c r="B4" s="70" t="s">
        <v>255</v>
      </c>
    </row>
    <row r="5" spans="2:15" ht="20.100000000000001" customHeight="1" thickBot="1">
      <c r="B5" s="70" t="s">
        <v>252</v>
      </c>
    </row>
    <row r="6" spans="2:15" ht="35.1" customHeight="1" thickTop="1">
      <c r="C6" s="71"/>
      <c r="D6" s="71"/>
      <c r="E6" s="71"/>
      <c r="F6" s="71"/>
      <c r="G6" s="71"/>
      <c r="H6" s="269" t="s">
        <v>267</v>
      </c>
      <c r="I6" s="270"/>
      <c r="J6" s="271" t="s">
        <v>268</v>
      </c>
      <c r="K6" s="271"/>
      <c r="L6" s="272"/>
    </row>
    <row r="7" spans="2:15" ht="35.1" customHeight="1" thickBot="1">
      <c r="C7" s="71"/>
      <c r="D7" s="71"/>
      <c r="E7" s="71"/>
      <c r="F7" s="71"/>
      <c r="G7" s="71"/>
      <c r="H7" s="273" t="s">
        <v>203</v>
      </c>
      <c r="I7" s="274"/>
      <c r="J7" s="275" t="s">
        <v>244</v>
      </c>
      <c r="K7" s="275"/>
      <c r="L7" s="276"/>
    </row>
    <row r="8" spans="2:15" ht="35.1" customHeight="1" thickTop="1">
      <c r="C8" s="71"/>
      <c r="D8" s="71"/>
      <c r="E8" s="71"/>
      <c r="F8" s="71"/>
      <c r="G8" s="71"/>
      <c r="H8" s="71"/>
    </row>
    <row r="9" spans="2:15" ht="20.100000000000001" customHeight="1">
      <c r="B9" s="72" t="s">
        <v>86</v>
      </c>
    </row>
    <row r="10" spans="2:15" ht="15" customHeight="1"/>
    <row r="11" spans="2:15" ht="20.100000000000001" customHeight="1">
      <c r="B11" s="73"/>
      <c r="C11" s="70" t="s">
        <v>245</v>
      </c>
    </row>
    <row r="12" spans="2:15" ht="20.100000000000001" customHeight="1">
      <c r="C12" s="264" t="s">
        <v>87</v>
      </c>
      <c r="D12" s="264"/>
      <c r="E12" s="264"/>
      <c r="F12" s="264"/>
      <c r="G12" s="74" t="s">
        <v>88</v>
      </c>
      <c r="O12" s="77" t="s">
        <v>256</v>
      </c>
    </row>
    <row r="13" spans="2:15" ht="20.100000000000001" customHeight="1">
      <c r="C13" s="265" t="s">
        <v>89</v>
      </c>
      <c r="D13" s="265"/>
      <c r="E13" s="265"/>
      <c r="F13" s="265"/>
      <c r="G13" s="79"/>
      <c r="O13" s="78"/>
    </row>
    <row r="14" spans="2:15" ht="20.100000000000001" customHeight="1">
      <c r="C14" s="265" t="s">
        <v>90</v>
      </c>
      <c r="D14" s="265"/>
      <c r="E14" s="265"/>
      <c r="F14" s="265"/>
      <c r="G14" s="75"/>
    </row>
    <row r="15" spans="2:15" ht="20.100000000000001" customHeight="1">
      <c r="C15" s="265" t="s">
        <v>91</v>
      </c>
      <c r="D15" s="265"/>
      <c r="E15" s="265"/>
      <c r="F15" s="265"/>
      <c r="G15" s="75" t="s">
        <v>257</v>
      </c>
    </row>
    <row r="16" spans="2:15" ht="15" customHeight="1"/>
    <row r="17" spans="2:16" ht="20.100000000000001" customHeight="1">
      <c r="B17" s="73"/>
      <c r="C17" s="70" t="s">
        <v>260</v>
      </c>
    </row>
    <row r="18" spans="2:16" ht="21.75" customHeight="1">
      <c r="C18" s="70" t="s">
        <v>155</v>
      </c>
      <c r="L18" s="71"/>
    </row>
    <row r="19" spans="2:16" ht="21.75" customHeight="1">
      <c r="C19" s="80" t="s">
        <v>258</v>
      </c>
      <c r="L19" s="71"/>
    </row>
    <row r="20" spans="2:16" ht="21.75" customHeight="1">
      <c r="C20" s="80" t="s">
        <v>259</v>
      </c>
      <c r="L20" s="71"/>
    </row>
    <row r="21" spans="2:16" ht="15" customHeight="1"/>
    <row r="22" spans="2:16" ht="20.100000000000001" customHeight="1">
      <c r="B22" s="73"/>
      <c r="C22" s="70" t="s">
        <v>261</v>
      </c>
      <c r="D22" s="76"/>
    </row>
    <row r="23" spans="2:16" ht="20.100000000000001" customHeight="1">
      <c r="C23" s="264" t="s">
        <v>87</v>
      </c>
      <c r="D23" s="264"/>
      <c r="E23" s="264"/>
      <c r="F23" s="264"/>
      <c r="G23" s="74" t="s">
        <v>88</v>
      </c>
      <c r="N23" s="71"/>
      <c r="O23" s="71"/>
      <c r="P23" s="71"/>
    </row>
    <row r="24" spans="2:16" ht="20.100000000000001" customHeight="1">
      <c r="C24" s="265" t="s">
        <v>246</v>
      </c>
      <c r="D24" s="265"/>
      <c r="E24" s="265"/>
      <c r="F24" s="265"/>
      <c r="G24" s="75"/>
      <c r="N24" s="71"/>
      <c r="O24" s="71"/>
      <c r="P24" s="71"/>
    </row>
    <row r="25" spans="2:16" ht="20.100000000000001" customHeight="1">
      <c r="C25" s="265" t="s">
        <v>247</v>
      </c>
      <c r="D25" s="265"/>
      <c r="E25" s="265"/>
      <c r="F25" s="265"/>
      <c r="G25" s="75"/>
      <c r="N25" s="71"/>
      <c r="O25" s="71"/>
      <c r="P25" s="71"/>
    </row>
    <row r="26" spans="2:16" ht="50.1" customHeight="1">
      <c r="C26" s="266" t="s">
        <v>248</v>
      </c>
      <c r="D26" s="266"/>
      <c r="E26" s="266"/>
      <c r="F26" s="266"/>
      <c r="G26" s="75"/>
      <c r="N26" s="71"/>
      <c r="O26" s="71"/>
      <c r="P26" s="71"/>
    </row>
    <row r="27" spans="2:16" ht="35.1" customHeight="1">
      <c r="N27" s="71"/>
      <c r="O27" s="71"/>
      <c r="P27" s="71"/>
    </row>
    <row r="28" spans="2:16" ht="18" customHeight="1">
      <c r="B28" s="72" t="s">
        <v>95</v>
      </c>
    </row>
    <row r="29" spans="2:16" ht="15" customHeight="1"/>
    <row r="30" spans="2:16" ht="20.100000000000001" customHeight="1">
      <c r="B30" s="73"/>
      <c r="C30" s="70" t="s">
        <v>96</v>
      </c>
    </row>
    <row r="31" spans="2:16" ht="20.100000000000001" customHeight="1">
      <c r="B31" s="73"/>
      <c r="C31" s="70" t="s">
        <v>121</v>
      </c>
    </row>
    <row r="32" spans="2:16" ht="15" customHeight="1"/>
    <row r="33" spans="2:3" ht="20.100000000000001" customHeight="1">
      <c r="B33" s="73"/>
      <c r="C33" s="70" t="s">
        <v>146</v>
      </c>
    </row>
    <row r="34" spans="2:3" ht="20.100000000000001" customHeight="1">
      <c r="B34" s="73"/>
      <c r="C34" s="70" t="s">
        <v>147</v>
      </c>
    </row>
    <row r="35" spans="2:3" ht="20.100000000000001" customHeight="1">
      <c r="B35" s="73"/>
      <c r="C35" s="70" t="s">
        <v>121</v>
      </c>
    </row>
    <row r="36" spans="2:3" ht="15" customHeight="1"/>
    <row r="37" spans="2:3" ht="20.100000000000001" customHeight="1">
      <c r="B37" s="73"/>
      <c r="C37" s="70" t="s">
        <v>145</v>
      </c>
    </row>
    <row r="38" spans="2:3" ht="20.100000000000001" customHeight="1">
      <c r="B38" s="73"/>
      <c r="C38" s="70" t="s">
        <v>148</v>
      </c>
    </row>
    <row r="39" spans="2:3" ht="20.100000000000001" customHeight="1">
      <c r="B39" s="73"/>
      <c r="C39" s="70" t="s">
        <v>121</v>
      </c>
    </row>
    <row r="40" spans="2:3" ht="15" customHeight="1"/>
    <row r="41" spans="2:3" ht="20.100000000000001" customHeight="1">
      <c r="B41" s="73"/>
      <c r="C41" s="70" t="s">
        <v>122</v>
      </c>
    </row>
    <row r="42" spans="2:3" ht="15" customHeight="1"/>
    <row r="43" spans="2:3" ht="20.100000000000001" customHeight="1">
      <c r="B43" s="73"/>
      <c r="C43" s="70" t="s">
        <v>149</v>
      </c>
    </row>
    <row r="44" spans="2:3" ht="20.100000000000001" customHeight="1">
      <c r="B44" s="73"/>
      <c r="C44" s="70" t="s">
        <v>150</v>
      </c>
    </row>
    <row r="45" spans="2:3" ht="15" customHeight="1"/>
    <row r="46" spans="2:3" ht="20.100000000000001" customHeight="1">
      <c r="B46" s="73"/>
      <c r="C46" s="70" t="s">
        <v>151</v>
      </c>
    </row>
    <row r="47" spans="2:3" ht="15" customHeight="1"/>
    <row r="48" spans="2:3" ht="20.100000000000001" customHeight="1">
      <c r="B48" s="73"/>
      <c r="C48" s="70" t="s">
        <v>152</v>
      </c>
    </row>
    <row r="49" spans="2:3" ht="20.100000000000001" customHeight="1">
      <c r="B49" s="73"/>
      <c r="C49" s="70" t="s">
        <v>153</v>
      </c>
    </row>
    <row r="50" spans="2:3" ht="15" customHeight="1"/>
    <row r="51" spans="2:3" ht="20.100000000000001" customHeight="1">
      <c r="B51" s="73"/>
      <c r="C51" s="70" t="s">
        <v>154</v>
      </c>
    </row>
  </sheetData>
  <mergeCells count="14">
    <mergeCell ref="B1:E1"/>
    <mergeCell ref="D2:J2"/>
    <mergeCell ref="H6:I6"/>
    <mergeCell ref="J6:L6"/>
    <mergeCell ref="H7:I7"/>
    <mergeCell ref="J7:L7"/>
    <mergeCell ref="C23:F23"/>
    <mergeCell ref="C24:F24"/>
    <mergeCell ref="C25:F25"/>
    <mergeCell ref="C26:F26"/>
    <mergeCell ref="C12:F12"/>
    <mergeCell ref="C13:F13"/>
    <mergeCell ref="C14:F14"/>
    <mergeCell ref="C15:F15"/>
  </mergeCells>
  <phoneticPr fontId="34"/>
  <dataValidations count="2">
    <dataValidation type="list" allowBlank="1" showInputMessage="1" showErrorMessage="1" sqref="N23:P27" xr:uid="{35A2138C-BA89-4782-A2EF-2C030B05266A}">
      <formula1>$J$18:$L$18</formula1>
    </dataValidation>
    <dataValidation type="list" allowBlank="1" showInputMessage="1" showErrorMessage="1" sqref="G13:G15 G24:G26" xr:uid="{E409F392-F4CC-4620-985C-CADDB8DD60E4}">
      <formula1>$O$12:$O$13</formula1>
    </dataValidation>
  </dataValidations>
  <printOptions horizontalCentered="1"/>
  <pageMargins left="0.7" right="0.7" top="0.75" bottom="0.75" header="0.3" footer="0.3"/>
  <pageSetup paperSize="9" scale="6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304800</xdr:colOff>
                    <xdr:row>9</xdr:row>
                    <xdr:rowOff>152400</xdr:rowOff>
                  </from>
                  <to>
                    <xdr:col>1</xdr:col>
                    <xdr:colOff>533400</xdr:colOff>
                    <xdr:row>11</xdr:row>
                    <xdr:rowOff>30480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312420</xdr:colOff>
                    <xdr:row>15</xdr:row>
                    <xdr:rowOff>152400</xdr:rowOff>
                  </from>
                  <to>
                    <xdr:col>1</xdr:col>
                    <xdr:colOff>541020</xdr:colOff>
                    <xdr:row>17</xdr:row>
                    <xdr:rowOff>30480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304800</xdr:colOff>
                    <xdr:row>28</xdr:row>
                    <xdr:rowOff>137160</xdr:rowOff>
                  </from>
                  <to>
                    <xdr:col>1</xdr:col>
                    <xdr:colOff>533400</xdr:colOff>
                    <xdr:row>30</xdr:row>
                    <xdr:rowOff>7620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327660</xdr:colOff>
                    <xdr:row>39</xdr:row>
                    <xdr:rowOff>160020</xdr:rowOff>
                  </from>
                  <to>
                    <xdr:col>1</xdr:col>
                    <xdr:colOff>563880</xdr:colOff>
                    <xdr:row>41</xdr:row>
                    <xdr:rowOff>38100</xdr:rowOff>
                  </to>
                </anchor>
              </controlPr>
            </control>
          </mc:Choice>
        </mc:AlternateContent>
        <mc:AlternateContent xmlns:mc="http://schemas.openxmlformats.org/markup-compatibility/2006">
          <mc:Choice Requires="x14">
            <control shapeId="40965" r:id="rId8" name="Check Box 5">
              <controlPr defaultSize="0" autoFill="0" autoLine="0" autoPict="0">
                <anchor moveWithCells="1">
                  <from>
                    <xdr:col>1</xdr:col>
                    <xdr:colOff>312420</xdr:colOff>
                    <xdr:row>20</xdr:row>
                    <xdr:rowOff>152400</xdr:rowOff>
                  </from>
                  <to>
                    <xdr:col>1</xdr:col>
                    <xdr:colOff>541020</xdr:colOff>
                    <xdr:row>22</xdr:row>
                    <xdr:rowOff>30480</xdr:rowOff>
                  </to>
                </anchor>
              </controlPr>
            </control>
          </mc:Choice>
        </mc:AlternateContent>
        <mc:AlternateContent xmlns:mc="http://schemas.openxmlformats.org/markup-compatibility/2006">
          <mc:Choice Requires="x14">
            <control shapeId="40966" r:id="rId9" name="Check Box 6">
              <controlPr defaultSize="0" autoFill="0" autoLine="0" autoPict="0">
                <anchor moveWithCells="1">
                  <from>
                    <xdr:col>1</xdr:col>
                    <xdr:colOff>327660</xdr:colOff>
                    <xdr:row>41</xdr:row>
                    <xdr:rowOff>144780</xdr:rowOff>
                  </from>
                  <to>
                    <xdr:col>1</xdr:col>
                    <xdr:colOff>563880</xdr:colOff>
                    <xdr:row>43</xdr:row>
                    <xdr:rowOff>7620</xdr:rowOff>
                  </to>
                </anchor>
              </controlPr>
            </control>
          </mc:Choice>
        </mc:AlternateContent>
        <mc:AlternateContent xmlns:mc="http://schemas.openxmlformats.org/markup-compatibility/2006">
          <mc:Choice Requires="x14">
            <control shapeId="40967" r:id="rId10" name="Check Box 7">
              <controlPr defaultSize="0" autoFill="0" autoLine="0" autoPict="0">
                <anchor moveWithCells="1">
                  <from>
                    <xdr:col>1</xdr:col>
                    <xdr:colOff>335280</xdr:colOff>
                    <xdr:row>44</xdr:row>
                    <xdr:rowOff>160020</xdr:rowOff>
                  </from>
                  <to>
                    <xdr:col>1</xdr:col>
                    <xdr:colOff>563880</xdr:colOff>
                    <xdr:row>46</xdr:row>
                    <xdr:rowOff>30480</xdr:rowOff>
                  </to>
                </anchor>
              </controlPr>
            </control>
          </mc:Choice>
        </mc:AlternateContent>
        <mc:AlternateContent xmlns:mc="http://schemas.openxmlformats.org/markup-compatibility/2006">
          <mc:Choice Requires="x14">
            <control shapeId="40968" r:id="rId11" name="Check Box 8">
              <controlPr defaultSize="0" autoFill="0" autoLine="0" autoPict="0">
                <anchor moveWithCells="1">
                  <from>
                    <xdr:col>1</xdr:col>
                    <xdr:colOff>342900</xdr:colOff>
                    <xdr:row>49</xdr:row>
                    <xdr:rowOff>160020</xdr:rowOff>
                  </from>
                  <to>
                    <xdr:col>1</xdr:col>
                    <xdr:colOff>571500</xdr:colOff>
                    <xdr:row>51</xdr:row>
                    <xdr:rowOff>7620</xdr:rowOff>
                  </to>
                </anchor>
              </controlPr>
            </control>
          </mc:Choice>
        </mc:AlternateContent>
        <mc:AlternateContent xmlns:mc="http://schemas.openxmlformats.org/markup-compatibility/2006">
          <mc:Choice Requires="x14">
            <control shapeId="40969" r:id="rId12" name="Check Box 9">
              <controlPr defaultSize="0" autoFill="0" autoLine="0" autoPict="0">
                <anchor moveWithCells="1">
                  <from>
                    <xdr:col>1</xdr:col>
                    <xdr:colOff>304800</xdr:colOff>
                    <xdr:row>28</xdr:row>
                    <xdr:rowOff>137160</xdr:rowOff>
                  </from>
                  <to>
                    <xdr:col>1</xdr:col>
                    <xdr:colOff>533400</xdr:colOff>
                    <xdr:row>30</xdr:row>
                    <xdr:rowOff>7620</xdr:rowOff>
                  </to>
                </anchor>
              </controlPr>
            </control>
          </mc:Choice>
        </mc:AlternateContent>
        <mc:AlternateContent xmlns:mc="http://schemas.openxmlformats.org/markup-compatibility/2006">
          <mc:Choice Requires="x14">
            <control shapeId="40970" r:id="rId13" name="Check Box 10">
              <controlPr defaultSize="0" autoFill="0" autoLine="0" autoPict="0">
                <anchor moveWithCells="1">
                  <from>
                    <xdr:col>1</xdr:col>
                    <xdr:colOff>312420</xdr:colOff>
                    <xdr:row>31</xdr:row>
                    <xdr:rowOff>152400</xdr:rowOff>
                  </from>
                  <to>
                    <xdr:col>1</xdr:col>
                    <xdr:colOff>541020</xdr:colOff>
                    <xdr:row>33</xdr:row>
                    <xdr:rowOff>30480</xdr:rowOff>
                  </to>
                </anchor>
              </controlPr>
            </control>
          </mc:Choice>
        </mc:AlternateContent>
        <mc:AlternateContent xmlns:mc="http://schemas.openxmlformats.org/markup-compatibility/2006">
          <mc:Choice Requires="x14">
            <control shapeId="40971" r:id="rId14" name="Check Box 11">
              <controlPr defaultSize="0" autoFill="0" autoLine="0" autoPict="0">
                <anchor moveWithCells="1">
                  <from>
                    <xdr:col>1</xdr:col>
                    <xdr:colOff>327660</xdr:colOff>
                    <xdr:row>35</xdr:row>
                    <xdr:rowOff>152400</xdr:rowOff>
                  </from>
                  <to>
                    <xdr:col>1</xdr:col>
                    <xdr:colOff>563880</xdr:colOff>
                    <xdr:row>37</xdr:row>
                    <xdr:rowOff>38100</xdr:rowOff>
                  </to>
                </anchor>
              </controlPr>
            </control>
          </mc:Choice>
        </mc:AlternateContent>
        <mc:AlternateContent xmlns:mc="http://schemas.openxmlformats.org/markup-compatibility/2006">
          <mc:Choice Requires="x14">
            <control shapeId="40972" r:id="rId15" name="Check Box 12">
              <controlPr defaultSize="0" autoFill="0" autoLine="0" autoPict="0">
                <anchor moveWithCells="1">
                  <from>
                    <xdr:col>1</xdr:col>
                    <xdr:colOff>342900</xdr:colOff>
                    <xdr:row>46</xdr:row>
                    <xdr:rowOff>152400</xdr:rowOff>
                  </from>
                  <to>
                    <xdr:col>1</xdr:col>
                    <xdr:colOff>571500</xdr:colOff>
                    <xdr:row>48</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BD04B-3320-47F8-9055-18AB38C1898B}">
  <sheetPr>
    <tabColor rgb="FF92D050"/>
  </sheetPr>
  <dimension ref="A1:K96"/>
  <sheetViews>
    <sheetView view="pageBreakPreview" zoomScale="145" zoomScaleNormal="100" zoomScaleSheetLayoutView="145" workbookViewId="0">
      <selection activeCell="K24" sqref="K24:L24"/>
    </sheetView>
  </sheetViews>
  <sheetFormatPr defaultRowHeight="13.2"/>
  <cols>
    <col min="1" max="3" width="9" customWidth="1"/>
    <col min="5" max="5" width="9.88671875" customWidth="1"/>
    <col min="6" max="6" width="19" customWidth="1"/>
    <col min="7" max="7" width="5.88671875" customWidth="1"/>
  </cols>
  <sheetData>
    <row r="1" spans="1:7" ht="14.4">
      <c r="A1" s="3" t="s">
        <v>253</v>
      </c>
      <c r="B1" s="4"/>
      <c r="C1" s="4"/>
      <c r="D1" s="4"/>
      <c r="E1" s="4"/>
      <c r="F1" s="4"/>
      <c r="G1" s="4"/>
    </row>
    <row r="2" spans="1:7" ht="13.5" customHeight="1"/>
    <row r="3" spans="1:7" ht="13.5" customHeight="1">
      <c r="A3" t="s">
        <v>160</v>
      </c>
    </row>
    <row r="4" spans="1:7" ht="13.5" customHeight="1">
      <c r="A4" t="s">
        <v>161</v>
      </c>
    </row>
    <row r="5" spans="1:7" ht="6" customHeight="1"/>
    <row r="6" spans="1:7" ht="13.5" customHeight="1">
      <c r="A6" t="s">
        <v>162</v>
      </c>
    </row>
    <row r="7" spans="1:7" ht="6" customHeight="1"/>
    <row r="8" spans="1:7">
      <c r="A8" t="s">
        <v>163</v>
      </c>
      <c r="E8" s="5"/>
      <c r="F8" s="6" t="s">
        <v>164</v>
      </c>
    </row>
    <row r="9" spans="1:7" ht="6" customHeight="1"/>
    <row r="10" spans="1:7">
      <c r="A10" t="s">
        <v>165</v>
      </c>
      <c r="E10" s="5"/>
      <c r="F10" s="6" t="s">
        <v>166</v>
      </c>
    </row>
    <row r="11" spans="1:7" ht="6" customHeight="1"/>
    <row r="12" spans="1:7">
      <c r="A12" t="s">
        <v>167</v>
      </c>
      <c r="E12" s="5"/>
      <c r="F12" s="6" t="s">
        <v>168</v>
      </c>
    </row>
    <row r="13" spans="1:7" ht="6" customHeight="1"/>
    <row r="14" spans="1:7">
      <c r="A14" t="s">
        <v>169</v>
      </c>
      <c r="E14" s="5"/>
      <c r="F14" s="6" t="s">
        <v>166</v>
      </c>
    </row>
    <row r="15" spans="1:7" ht="6" customHeight="1"/>
    <row r="16" spans="1:7">
      <c r="A16" t="s">
        <v>170</v>
      </c>
    </row>
    <row r="17" spans="1:6" ht="6" customHeight="1"/>
    <row r="18" spans="1:6">
      <c r="A18" t="s">
        <v>163</v>
      </c>
      <c r="E18" s="5"/>
      <c r="F18" s="6" t="s">
        <v>164</v>
      </c>
    </row>
    <row r="19" spans="1:6" ht="6" customHeight="1"/>
    <row r="20" spans="1:6">
      <c r="A20" t="s">
        <v>171</v>
      </c>
      <c r="E20" s="5"/>
      <c r="F20" s="6" t="s">
        <v>166</v>
      </c>
    </row>
    <row r="21" spans="1:6" ht="6" customHeight="1"/>
    <row r="22" spans="1:6">
      <c r="A22" t="s">
        <v>172</v>
      </c>
      <c r="E22" s="5"/>
      <c r="F22" s="6" t="s">
        <v>168</v>
      </c>
    </row>
    <row r="23" spans="1:6" ht="6" customHeight="1"/>
    <row r="24" spans="1:6">
      <c r="A24" t="s">
        <v>173</v>
      </c>
      <c r="E24" s="5"/>
      <c r="F24" s="6" t="s">
        <v>166</v>
      </c>
    </row>
    <row r="25" spans="1:6" ht="6" customHeight="1"/>
    <row r="26" spans="1:6">
      <c r="A26" t="s">
        <v>174</v>
      </c>
    </row>
    <row r="27" spans="1:6" ht="6" customHeight="1"/>
    <row r="28" spans="1:6">
      <c r="A28" t="s">
        <v>175</v>
      </c>
      <c r="E28" s="5"/>
      <c r="F28" s="6" t="s">
        <v>176</v>
      </c>
    </row>
    <row r="29" spans="1:6" ht="6" customHeight="1"/>
    <row r="30" spans="1:6">
      <c r="A30" t="s">
        <v>177</v>
      </c>
      <c r="E30" s="5"/>
      <c r="F30" s="6" t="s">
        <v>166</v>
      </c>
    </row>
    <row r="31" spans="1:6" ht="6" customHeight="1"/>
    <row r="32" spans="1:6">
      <c r="A32" t="s">
        <v>178</v>
      </c>
      <c r="E32" s="5"/>
      <c r="F32" s="6" t="s">
        <v>168</v>
      </c>
    </row>
    <row r="33" spans="1:11" ht="6" customHeight="1"/>
    <row r="34" spans="1:11">
      <c r="A34" t="s">
        <v>173</v>
      </c>
      <c r="E34" s="5"/>
      <c r="F34" s="6" t="s">
        <v>166</v>
      </c>
    </row>
    <row r="36" spans="1:11">
      <c r="A36" s="7" t="s">
        <v>179</v>
      </c>
    </row>
    <row r="37" spans="1:11" ht="6" customHeight="1"/>
    <row r="38" spans="1:11">
      <c r="A38" t="s">
        <v>180</v>
      </c>
      <c r="E38" s="5"/>
      <c r="F38" s="6" t="s">
        <v>181</v>
      </c>
    </row>
    <row r="39" spans="1:11" ht="6" customHeight="1"/>
    <row r="40" spans="1:11">
      <c r="A40" t="s">
        <v>182</v>
      </c>
      <c r="D40" s="8" t="s">
        <v>183</v>
      </c>
      <c r="E40" s="5"/>
      <c r="F40" s="6" t="s">
        <v>184</v>
      </c>
      <c r="H40" t="s">
        <v>185</v>
      </c>
      <c r="J40" s="6" t="e">
        <f>E40/E38</f>
        <v>#DIV/0!</v>
      </c>
      <c r="K40" s="6" t="s">
        <v>186</v>
      </c>
    </row>
    <row r="41" spans="1:11" ht="6" customHeight="1"/>
    <row r="42" spans="1:11">
      <c r="A42" t="s">
        <v>187</v>
      </c>
      <c r="E42" s="5"/>
      <c r="F42" s="6" t="s">
        <v>188</v>
      </c>
      <c r="H42" t="s">
        <v>189</v>
      </c>
      <c r="J42" s="6">
        <f>(E40-0.02)*E38</f>
        <v>0</v>
      </c>
      <c r="K42" s="6" t="s">
        <v>188</v>
      </c>
    </row>
    <row r="43" spans="1:11" ht="6" customHeight="1"/>
    <row r="44" spans="1:11">
      <c r="A44" t="s">
        <v>190</v>
      </c>
      <c r="E44" s="5"/>
      <c r="F44" s="6" t="s">
        <v>191</v>
      </c>
      <c r="H44" t="s">
        <v>192</v>
      </c>
      <c r="J44" s="6" t="e">
        <f>(E42*E44*E46)/E44/E46</f>
        <v>#DIV/0!</v>
      </c>
      <c r="K44" s="6" t="s">
        <v>188</v>
      </c>
    </row>
    <row r="45" spans="1:11" ht="6" customHeight="1"/>
    <row r="46" spans="1:11">
      <c r="A46" t="s">
        <v>193</v>
      </c>
      <c r="E46" s="5"/>
      <c r="F46" s="6" t="s">
        <v>194</v>
      </c>
      <c r="H46" t="s">
        <v>195</v>
      </c>
      <c r="J46" s="6">
        <f>E46*E44*E42</f>
        <v>0</v>
      </c>
      <c r="K46" s="6" t="s">
        <v>188</v>
      </c>
    </row>
    <row r="47" spans="1:11" ht="6" customHeight="1"/>
    <row r="48" spans="1:11">
      <c r="A48" t="s">
        <v>196</v>
      </c>
      <c r="E48" s="5"/>
      <c r="F48" s="6" t="s">
        <v>166</v>
      </c>
      <c r="H48" t="s">
        <v>197</v>
      </c>
      <c r="J48" s="9" t="str">
        <f>IF(E48&gt;=E40,"○","×")</f>
        <v>○</v>
      </c>
      <c r="K48" s="6"/>
    </row>
    <row r="50" spans="1:6">
      <c r="A50" t="s">
        <v>198</v>
      </c>
    </row>
    <row r="52" spans="1:6">
      <c r="A52" t="s">
        <v>199</v>
      </c>
    </row>
    <row r="54" spans="1:6" ht="13.5" customHeight="1">
      <c r="A54" t="s">
        <v>162</v>
      </c>
    </row>
    <row r="55" spans="1:6" ht="6" customHeight="1"/>
    <row r="56" spans="1:6">
      <c r="A56" t="s">
        <v>163</v>
      </c>
      <c r="E56" s="5"/>
      <c r="F56" s="6" t="s">
        <v>164</v>
      </c>
    </row>
    <row r="57" spans="1:6" ht="6" customHeight="1"/>
    <row r="58" spans="1:6">
      <c r="A58" t="s">
        <v>165</v>
      </c>
      <c r="E58" s="5"/>
      <c r="F58" s="6" t="s">
        <v>166</v>
      </c>
    </row>
    <row r="59" spans="1:6" ht="6" customHeight="1"/>
    <row r="60" spans="1:6">
      <c r="A60" t="s">
        <v>167</v>
      </c>
      <c r="E60" s="5"/>
      <c r="F60" s="6" t="s">
        <v>168</v>
      </c>
    </row>
    <row r="61" spans="1:6" ht="6" customHeight="1"/>
    <row r="62" spans="1:6">
      <c r="A62" t="s">
        <v>169</v>
      </c>
      <c r="E62" s="5"/>
      <c r="F62" s="6" t="s">
        <v>166</v>
      </c>
    </row>
    <row r="63" spans="1:6" ht="6" customHeight="1"/>
    <row r="64" spans="1:6">
      <c r="A64" t="s">
        <v>170</v>
      </c>
    </row>
    <row r="65" spans="1:6" ht="6" customHeight="1"/>
    <row r="66" spans="1:6">
      <c r="A66" t="s">
        <v>163</v>
      </c>
      <c r="E66" s="5"/>
      <c r="F66" s="6" t="s">
        <v>164</v>
      </c>
    </row>
    <row r="67" spans="1:6" ht="6" customHeight="1"/>
    <row r="68" spans="1:6">
      <c r="A68" t="s">
        <v>171</v>
      </c>
      <c r="E68" s="5"/>
      <c r="F68" s="6" t="s">
        <v>166</v>
      </c>
    </row>
    <row r="69" spans="1:6" ht="6" customHeight="1"/>
    <row r="70" spans="1:6">
      <c r="A70" t="s">
        <v>172</v>
      </c>
      <c r="E70" s="5"/>
      <c r="F70" s="6" t="s">
        <v>168</v>
      </c>
    </row>
    <row r="71" spans="1:6" ht="6" customHeight="1"/>
    <row r="72" spans="1:6">
      <c r="A72" t="s">
        <v>173</v>
      </c>
      <c r="E72" s="5"/>
      <c r="F72" s="6" t="s">
        <v>166</v>
      </c>
    </row>
    <row r="73" spans="1:6" ht="6" customHeight="1"/>
    <row r="74" spans="1:6">
      <c r="A74" t="s">
        <v>174</v>
      </c>
    </row>
    <row r="75" spans="1:6" ht="6" customHeight="1"/>
    <row r="76" spans="1:6">
      <c r="A76" t="s">
        <v>175</v>
      </c>
      <c r="E76" s="5"/>
      <c r="F76" s="6" t="s">
        <v>176</v>
      </c>
    </row>
    <row r="77" spans="1:6" ht="6" customHeight="1"/>
    <row r="78" spans="1:6">
      <c r="A78" t="s">
        <v>177</v>
      </c>
      <c r="E78" s="5"/>
      <c r="F78" s="6" t="s">
        <v>166</v>
      </c>
    </row>
    <row r="79" spans="1:6" ht="6" customHeight="1"/>
    <row r="80" spans="1:6">
      <c r="A80" t="s">
        <v>178</v>
      </c>
      <c r="E80" s="5"/>
      <c r="F80" s="6" t="s">
        <v>168</v>
      </c>
    </row>
    <row r="81" spans="1:11" ht="6" customHeight="1"/>
    <row r="82" spans="1:11">
      <c r="A82" t="s">
        <v>173</v>
      </c>
      <c r="E82" s="5"/>
      <c r="F82" s="6" t="s">
        <v>166</v>
      </c>
    </row>
    <row r="84" spans="1:11">
      <c r="A84" s="7" t="s">
        <v>200</v>
      </c>
    </row>
    <row r="86" spans="1:11">
      <c r="A86" t="s">
        <v>180</v>
      </c>
      <c r="E86" s="5"/>
      <c r="F86" s="6" t="s">
        <v>181</v>
      </c>
    </row>
    <row r="88" spans="1:11">
      <c r="A88" t="s">
        <v>182</v>
      </c>
      <c r="D88" s="8" t="s">
        <v>183</v>
      </c>
      <c r="E88" s="5"/>
      <c r="F88" s="6" t="s">
        <v>184</v>
      </c>
      <c r="H88" t="s">
        <v>185</v>
      </c>
      <c r="J88" s="6" t="e">
        <f>E88/E86</f>
        <v>#DIV/0!</v>
      </c>
      <c r="K88" s="6" t="s">
        <v>186</v>
      </c>
    </row>
    <row r="90" spans="1:11">
      <c r="A90" t="s">
        <v>187</v>
      </c>
      <c r="E90" s="5"/>
      <c r="F90" s="6" t="s">
        <v>188</v>
      </c>
      <c r="H90" t="s">
        <v>189</v>
      </c>
      <c r="J90" s="6">
        <f>(E88-0.02)*E86</f>
        <v>0</v>
      </c>
      <c r="K90" s="6" t="s">
        <v>188</v>
      </c>
    </row>
    <row r="92" spans="1:11">
      <c r="A92" t="s">
        <v>190</v>
      </c>
      <c r="E92" s="5"/>
      <c r="F92" s="6" t="s">
        <v>191</v>
      </c>
      <c r="H92" t="s">
        <v>192</v>
      </c>
      <c r="J92" s="6" t="e">
        <f>(E90*E92*E94)/E92/E94</f>
        <v>#DIV/0!</v>
      </c>
      <c r="K92" s="6" t="s">
        <v>188</v>
      </c>
    </row>
    <row r="94" spans="1:11">
      <c r="A94" t="s">
        <v>193</v>
      </c>
      <c r="E94" s="5"/>
      <c r="F94" s="6" t="s">
        <v>194</v>
      </c>
      <c r="H94" t="s">
        <v>195</v>
      </c>
      <c r="J94" s="6">
        <f>E94*E92*E90</f>
        <v>0</v>
      </c>
      <c r="K94" s="6" t="s">
        <v>188</v>
      </c>
    </row>
    <row r="96" spans="1:11">
      <c r="A96" t="s">
        <v>196</v>
      </c>
      <c r="E96" s="5"/>
      <c r="F96" s="6" t="s">
        <v>166</v>
      </c>
      <c r="H96" t="s">
        <v>197</v>
      </c>
      <c r="J96" s="9" t="str">
        <f>IF(E96&gt;=E88,"○","×")</f>
        <v>○</v>
      </c>
      <c r="K96" s="6"/>
    </row>
  </sheetData>
  <phoneticPr fontId="34"/>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49"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C5660-D101-4724-925D-EEE372C5AA9B}">
  <sheetPr>
    <tabColor rgb="FFFFFF00"/>
    <pageSetUpPr fitToPage="1"/>
  </sheetPr>
  <dimension ref="A1:S20"/>
  <sheetViews>
    <sheetView view="pageBreakPreview" topLeftCell="A2" zoomScale="85" zoomScaleNormal="100" zoomScaleSheetLayoutView="85" workbookViewId="0">
      <selection activeCell="F5" sqref="F5"/>
    </sheetView>
  </sheetViews>
  <sheetFormatPr defaultColWidth="9" defaultRowHeight="13.2"/>
  <cols>
    <col min="1" max="1" width="37.88671875" style="83" customWidth="1"/>
    <col min="2" max="4" width="15.109375" style="84" customWidth="1"/>
    <col min="5" max="5" width="22.44140625" style="84" customWidth="1"/>
    <col min="6" max="6" width="18.21875" style="84" customWidth="1"/>
    <col min="7" max="7" width="29.44140625" style="83" customWidth="1"/>
    <col min="8" max="8" width="36.88671875" style="83" customWidth="1"/>
    <col min="9" max="11" width="15.109375" style="84" customWidth="1"/>
    <col min="12" max="12" width="42.109375" style="83" customWidth="1"/>
    <col min="13" max="13" width="187.21875" style="87" customWidth="1"/>
    <col min="14" max="19" width="14.6640625" style="83" customWidth="1"/>
    <col min="20" max="20" width="18.88671875" style="83" customWidth="1"/>
    <col min="21" max="21" width="9" style="83"/>
    <col min="22" max="28" width="9" style="83" customWidth="1"/>
    <col min="29" max="16384" width="9" style="83"/>
  </cols>
  <sheetData>
    <row r="1" spans="1:19" ht="25.5" customHeight="1">
      <c r="A1" s="81" t="s">
        <v>269</v>
      </c>
      <c r="B1" s="82"/>
      <c r="C1" s="82"/>
      <c r="D1" s="82"/>
      <c r="E1" s="82"/>
      <c r="F1" s="82"/>
      <c r="H1" s="81"/>
      <c r="J1" s="85"/>
      <c r="K1" s="85" t="s">
        <v>116</v>
      </c>
      <c r="L1" s="86" t="str">
        <f>'[1]【訪看ST】賃上げ支援事業（申請書）'!G1</f>
        <v>有</v>
      </c>
    </row>
    <row r="2" spans="1:19" ht="46.5" customHeight="1">
      <c r="A2" s="277" t="s">
        <v>270</v>
      </c>
      <c r="B2" s="278"/>
      <c r="C2" s="278"/>
      <c r="D2" s="278"/>
      <c r="E2" s="278"/>
      <c r="F2" s="278"/>
      <c r="G2" s="278"/>
      <c r="H2" s="278"/>
      <c r="I2" s="278"/>
      <c r="J2" s="278"/>
      <c r="K2" s="278"/>
      <c r="L2" s="278"/>
      <c r="M2" s="87" t="s">
        <v>93</v>
      </c>
    </row>
    <row r="3" spans="1:19" ht="26.25" customHeight="1">
      <c r="A3" s="88" t="s">
        <v>92</v>
      </c>
      <c r="B3" s="89"/>
      <c r="C3" s="89"/>
      <c r="D3" s="89"/>
      <c r="E3" s="89"/>
      <c r="F3" s="89"/>
      <c r="G3" s="90" t="str">
        <f>'[1]【訪看ST】賃上げ支援事業（申請書）'!G2</f>
        <v>法人名（個人の場合は記載不要）</v>
      </c>
      <c r="H3" s="88" t="s">
        <v>112</v>
      </c>
      <c r="I3" s="89"/>
      <c r="J3" s="89"/>
      <c r="K3" s="89"/>
      <c r="L3" s="2">
        <f>SUM($L$11:$L$14,$L$17:$L$20)</f>
        <v>0</v>
      </c>
    </row>
    <row r="4" spans="1:19" ht="26.25" customHeight="1">
      <c r="A4" s="88" t="s">
        <v>271</v>
      </c>
      <c r="B4" s="89"/>
      <c r="C4" s="89"/>
      <c r="D4" s="89"/>
      <c r="E4" s="89"/>
      <c r="F4" s="89"/>
      <c r="G4" s="90" t="str">
        <f>'[1]【訪看ST】賃上げ支援事業（申請書）'!G3</f>
        <v>●●クリニック</v>
      </c>
      <c r="H4" s="88" t="s">
        <v>113</v>
      </c>
      <c r="I4" s="89"/>
      <c r="J4" s="89"/>
      <c r="K4" s="89"/>
      <c r="L4" s="2">
        <f>'[1]【訪看ST】賃上げ支援事業（申請書）'!G41</f>
        <v>228000</v>
      </c>
    </row>
    <row r="5" spans="1:19" ht="26.25" customHeight="1">
      <c r="A5" s="88" t="s">
        <v>123</v>
      </c>
      <c r="B5" s="89"/>
      <c r="C5" s="89"/>
      <c r="D5" s="89"/>
      <c r="E5" s="89"/>
      <c r="F5" s="89"/>
      <c r="G5" s="90" t="str">
        <f>IF(COUNTIF($F$15:$F$20,"×"),"×","○")</f>
        <v>○</v>
      </c>
      <c r="H5" s="88" t="s">
        <v>111</v>
      </c>
      <c r="I5" s="89"/>
      <c r="J5" s="89"/>
      <c r="K5" s="89"/>
      <c r="L5" s="2" t="str">
        <f>IF(L3&gt;=L4,"○","×")</f>
        <v>×</v>
      </c>
    </row>
    <row r="6" spans="1:19" ht="26.25" customHeight="1">
      <c r="A6" s="88" t="s">
        <v>156</v>
      </c>
      <c r="B6" s="89"/>
      <c r="C6" s="89"/>
      <c r="D6" s="89"/>
      <c r="E6" s="89"/>
      <c r="F6" s="89"/>
      <c r="G6" s="91" t="s">
        <v>144</v>
      </c>
      <c r="H6" s="88" t="s">
        <v>114</v>
      </c>
      <c r="I6" s="89"/>
      <c r="J6" s="89"/>
      <c r="K6" s="89"/>
      <c r="L6" s="2">
        <f>IF(ROUNDDOWN(L4-L3,-3)&lt;=0,0,ROUNDDOWN(L4-L3,-3))</f>
        <v>228000</v>
      </c>
      <c r="N6" s="83" t="s">
        <v>94</v>
      </c>
      <c r="O6" s="83" t="s">
        <v>85</v>
      </c>
    </row>
    <row r="7" spans="1:19" ht="26.25" customHeight="1">
      <c r="A7" s="88" t="s">
        <v>143</v>
      </c>
      <c r="B7" s="89"/>
      <c r="C7" s="89"/>
      <c r="D7" s="89"/>
      <c r="E7" s="89"/>
      <c r="F7" s="89"/>
      <c r="G7" s="92" t="s">
        <v>120</v>
      </c>
      <c r="H7" s="88" t="s">
        <v>115</v>
      </c>
      <c r="I7" s="89"/>
      <c r="J7" s="89"/>
      <c r="K7" s="89"/>
      <c r="L7" s="92">
        <f>L4-L6</f>
        <v>0</v>
      </c>
      <c r="N7" s="83" t="s">
        <v>94</v>
      </c>
      <c r="O7" s="83" t="s">
        <v>85</v>
      </c>
    </row>
    <row r="8" spans="1:19" ht="41.25" customHeight="1">
      <c r="A8" s="279" t="s">
        <v>102</v>
      </c>
      <c r="B8" s="279"/>
      <c r="C8" s="279"/>
      <c r="D8" s="279"/>
      <c r="E8" s="279"/>
      <c r="F8" s="279"/>
      <c r="G8" s="279"/>
      <c r="H8" s="279" t="s">
        <v>110</v>
      </c>
      <c r="I8" s="279"/>
      <c r="J8" s="279"/>
      <c r="K8" s="279"/>
      <c r="L8" s="279"/>
      <c r="M8" s="93"/>
    </row>
    <row r="9" spans="1:19" ht="30.75" customHeight="1">
      <c r="A9" s="94" t="s">
        <v>157</v>
      </c>
      <c r="B9" s="95"/>
      <c r="C9" s="95"/>
      <c r="D9" s="95"/>
      <c r="E9" s="95"/>
      <c r="F9" s="96"/>
      <c r="G9" s="97"/>
      <c r="H9" s="98" t="str">
        <f>A9</f>
        <v>対象職員の賃金改善実績の有無（右欄に○・×を記載）</v>
      </c>
      <c r="I9" s="95"/>
      <c r="J9" s="95"/>
      <c r="K9" s="96"/>
      <c r="L9" s="99">
        <f>G9</f>
        <v>0</v>
      </c>
      <c r="M9" s="100" t="s">
        <v>98</v>
      </c>
      <c r="N9" s="83" t="s">
        <v>94</v>
      </c>
      <c r="O9" s="83" t="s">
        <v>85</v>
      </c>
    </row>
    <row r="10" spans="1:19" ht="72.75" customHeight="1">
      <c r="A10" s="101" t="s">
        <v>97</v>
      </c>
      <c r="B10" s="102" t="s">
        <v>124</v>
      </c>
      <c r="C10" s="102" t="s">
        <v>158</v>
      </c>
      <c r="D10" s="102" t="s">
        <v>119</v>
      </c>
      <c r="E10" s="102" t="s">
        <v>125</v>
      </c>
      <c r="F10" s="102" t="s">
        <v>126</v>
      </c>
      <c r="G10" s="102" t="s">
        <v>127</v>
      </c>
      <c r="H10" s="101" t="s">
        <v>97</v>
      </c>
      <c r="I10" s="102" t="s">
        <v>124</v>
      </c>
      <c r="J10" s="102" t="s">
        <v>158</v>
      </c>
      <c r="K10" s="102" t="s">
        <v>119</v>
      </c>
      <c r="L10" s="102" t="s">
        <v>104</v>
      </c>
      <c r="M10" s="100" t="s">
        <v>128</v>
      </c>
    </row>
    <row r="11" spans="1:19" ht="41.25" customHeight="1">
      <c r="A11" s="103" t="s">
        <v>108</v>
      </c>
      <c r="B11" s="104"/>
      <c r="C11" s="105"/>
      <c r="D11" s="106"/>
      <c r="E11" s="105"/>
      <c r="F11" s="99" t="str">
        <f>IF(E11&gt;=C11,"○","×")</f>
        <v>○</v>
      </c>
      <c r="G11" s="107" t="e">
        <f>((B11*C11*D11)/B11)/D11</f>
        <v>#DIV/0!</v>
      </c>
      <c r="H11" s="103" t="s">
        <v>103</v>
      </c>
      <c r="I11" s="108">
        <f t="shared" ref="I11:K13" si="0">B11</f>
        <v>0</v>
      </c>
      <c r="J11" s="107">
        <f t="shared" si="0"/>
        <v>0</v>
      </c>
      <c r="K11" s="109">
        <f t="shared" si="0"/>
        <v>0</v>
      </c>
      <c r="L11" s="107">
        <f>I11*J11*K11</f>
        <v>0</v>
      </c>
      <c r="M11" s="100" t="s">
        <v>99</v>
      </c>
    </row>
    <row r="12" spans="1:19" ht="41.25" customHeight="1">
      <c r="A12" s="103" t="s">
        <v>107</v>
      </c>
      <c r="B12" s="104"/>
      <c r="C12" s="105"/>
      <c r="D12" s="106"/>
      <c r="E12" s="105"/>
      <c r="F12" s="99" t="str">
        <f>IF(E12&gt;=C12,"○","×")</f>
        <v>○</v>
      </c>
      <c r="G12" s="107" t="e">
        <f>((B12*C12*D12)/B12)/D12</f>
        <v>#DIV/0!</v>
      </c>
      <c r="H12" s="103" t="s">
        <v>105</v>
      </c>
      <c r="I12" s="108">
        <f t="shared" si="0"/>
        <v>0</v>
      </c>
      <c r="J12" s="107">
        <f t="shared" si="0"/>
        <v>0</v>
      </c>
      <c r="K12" s="109">
        <f t="shared" si="0"/>
        <v>0</v>
      </c>
      <c r="L12" s="107">
        <f>I12*J12*K12</f>
        <v>0</v>
      </c>
      <c r="M12" s="100" t="s">
        <v>100</v>
      </c>
    </row>
    <row r="13" spans="1:19" s="118" customFormat="1" ht="41.25" customHeight="1">
      <c r="A13" s="110" t="s">
        <v>109</v>
      </c>
      <c r="B13" s="111"/>
      <c r="C13" s="112"/>
      <c r="D13" s="113"/>
      <c r="E13" s="112"/>
      <c r="F13" s="114" t="e">
        <f>IF(E13&gt;=G13,"○","×")</f>
        <v>#DIV/0!</v>
      </c>
      <c r="G13" s="115" t="e">
        <f>(B13*C13)/B13/D13</f>
        <v>#DIV/0!</v>
      </c>
      <c r="H13" s="110" t="s">
        <v>106</v>
      </c>
      <c r="I13" s="116">
        <f t="shared" si="0"/>
        <v>0</v>
      </c>
      <c r="J13" s="115">
        <f t="shared" si="0"/>
        <v>0</v>
      </c>
      <c r="K13" s="113">
        <f t="shared" si="0"/>
        <v>0</v>
      </c>
      <c r="L13" s="115">
        <f>I13*J13</f>
        <v>0</v>
      </c>
      <c r="M13" s="117" t="s">
        <v>101</v>
      </c>
      <c r="N13" s="118">
        <v>1</v>
      </c>
      <c r="O13" s="118">
        <v>2</v>
      </c>
      <c r="P13" s="118">
        <v>3</v>
      </c>
      <c r="Q13" s="118">
        <v>4</v>
      </c>
      <c r="R13" s="118">
        <v>5</v>
      </c>
      <c r="S13" s="118">
        <v>6</v>
      </c>
    </row>
    <row r="14" spans="1:19" ht="73.5" customHeight="1">
      <c r="A14" s="280" t="s">
        <v>129</v>
      </c>
      <c r="B14" s="281"/>
      <c r="C14" s="281"/>
      <c r="D14" s="281"/>
      <c r="E14" s="107">
        <f>'[1]【訪問看護ＳＴ】別紙（2.0％超部分算定シート）'!T5</f>
        <v>0</v>
      </c>
      <c r="F14" s="119" t="str">
        <f>'[1]【訪問看護ＳＴ】別紙（2.0％超部分算定シート）'!J5</f>
        <v>○</v>
      </c>
      <c r="G14" s="107" t="e">
        <f>'[1]【訪問看護ＳＴ】別紙（2.0％超部分算定シート）'!K5</f>
        <v>#DIV/0!</v>
      </c>
      <c r="H14" s="280" t="s">
        <v>129</v>
      </c>
      <c r="I14" s="281"/>
      <c r="J14" s="281"/>
      <c r="K14" s="281"/>
      <c r="L14" s="107">
        <f>'[1]【訪問看護ＳＴ】別紙（2.0％超部分算定シート）'!L5</f>
        <v>0</v>
      </c>
      <c r="M14" s="100" t="s">
        <v>130</v>
      </c>
    </row>
    <row r="15" spans="1:19" ht="56.25" customHeight="1">
      <c r="A15" s="94" t="s">
        <v>159</v>
      </c>
      <c r="B15" s="95"/>
      <c r="C15" s="95"/>
      <c r="D15" s="95"/>
      <c r="E15" s="95"/>
      <c r="F15" s="96"/>
      <c r="G15" s="97"/>
      <c r="H15" s="98" t="str">
        <f>A15</f>
        <v>（職種内訳）○○の賃金改善実績の有無（右欄に○・×を記載）</v>
      </c>
      <c r="I15" s="95"/>
      <c r="J15" s="95"/>
      <c r="K15" s="96"/>
      <c r="L15" s="99">
        <f>G15</f>
        <v>0</v>
      </c>
      <c r="M15" s="100" t="s">
        <v>98</v>
      </c>
      <c r="N15" s="83" t="s">
        <v>94</v>
      </c>
      <c r="O15" s="83" t="s">
        <v>85</v>
      </c>
    </row>
    <row r="16" spans="1:19" ht="72.75" customHeight="1">
      <c r="A16" s="101" t="s">
        <v>97</v>
      </c>
      <c r="B16" s="102" t="s">
        <v>124</v>
      </c>
      <c r="C16" s="102" t="s">
        <v>158</v>
      </c>
      <c r="D16" s="102" t="s">
        <v>119</v>
      </c>
      <c r="E16" s="102" t="s">
        <v>125</v>
      </c>
      <c r="F16" s="102" t="s">
        <v>126</v>
      </c>
      <c r="G16" s="102" t="s">
        <v>127</v>
      </c>
      <c r="H16" s="101" t="s">
        <v>97</v>
      </c>
      <c r="I16" s="102" t="s">
        <v>124</v>
      </c>
      <c r="J16" s="102" t="s">
        <v>158</v>
      </c>
      <c r="K16" s="102" t="s">
        <v>119</v>
      </c>
      <c r="L16" s="102" t="s">
        <v>104</v>
      </c>
      <c r="M16" s="100" t="s">
        <v>128</v>
      </c>
    </row>
    <row r="17" spans="1:19" ht="41.25" customHeight="1">
      <c r="A17" s="103" t="s">
        <v>108</v>
      </c>
      <c r="B17" s="104"/>
      <c r="C17" s="105"/>
      <c r="D17" s="106"/>
      <c r="E17" s="105"/>
      <c r="F17" s="99" t="str">
        <f>IF(E17&gt;=C17,"○","×")</f>
        <v>○</v>
      </c>
      <c r="G17" s="107" t="e">
        <f>((B17*C17*D17)/B17)/D17</f>
        <v>#DIV/0!</v>
      </c>
      <c r="H17" s="103" t="s">
        <v>103</v>
      </c>
      <c r="I17" s="108">
        <f t="shared" ref="I17:K19" si="1">B17</f>
        <v>0</v>
      </c>
      <c r="J17" s="107">
        <f t="shared" si="1"/>
        <v>0</v>
      </c>
      <c r="K17" s="109">
        <f t="shared" si="1"/>
        <v>0</v>
      </c>
      <c r="L17" s="107">
        <f>I17*J17*K17</f>
        <v>0</v>
      </c>
      <c r="M17" s="100" t="s">
        <v>99</v>
      </c>
    </row>
    <row r="18" spans="1:19" ht="41.25" customHeight="1">
      <c r="A18" s="103" t="s">
        <v>107</v>
      </c>
      <c r="B18" s="104"/>
      <c r="C18" s="105"/>
      <c r="D18" s="106"/>
      <c r="E18" s="105"/>
      <c r="F18" s="99" t="str">
        <f>IF(E18&gt;=C18,"○","×")</f>
        <v>○</v>
      </c>
      <c r="G18" s="107" t="e">
        <f>((B18*C18*D18)/B18)/D18</f>
        <v>#DIV/0!</v>
      </c>
      <c r="H18" s="103" t="s">
        <v>105</v>
      </c>
      <c r="I18" s="108">
        <f t="shared" si="1"/>
        <v>0</v>
      </c>
      <c r="J18" s="107">
        <f t="shared" si="1"/>
        <v>0</v>
      </c>
      <c r="K18" s="109">
        <f t="shared" si="1"/>
        <v>0</v>
      </c>
      <c r="L18" s="107">
        <f>I18*J18*K18</f>
        <v>0</v>
      </c>
      <c r="M18" s="100" t="s">
        <v>100</v>
      </c>
    </row>
    <row r="19" spans="1:19" s="118" customFormat="1" ht="41.25" customHeight="1">
      <c r="A19" s="110" t="s">
        <v>109</v>
      </c>
      <c r="B19" s="111"/>
      <c r="C19" s="112"/>
      <c r="D19" s="113"/>
      <c r="E19" s="112"/>
      <c r="F19" s="114" t="e">
        <f>IF(E19&gt;=G19,"○","×")</f>
        <v>#DIV/0!</v>
      </c>
      <c r="G19" s="115" t="e">
        <f>(B19*C19)/B19/D19</f>
        <v>#DIV/0!</v>
      </c>
      <c r="H19" s="110" t="s">
        <v>106</v>
      </c>
      <c r="I19" s="116">
        <f t="shared" si="1"/>
        <v>0</v>
      </c>
      <c r="J19" s="115">
        <f t="shared" si="1"/>
        <v>0</v>
      </c>
      <c r="K19" s="113">
        <f t="shared" si="1"/>
        <v>0</v>
      </c>
      <c r="L19" s="115">
        <f>I19*J19</f>
        <v>0</v>
      </c>
      <c r="M19" s="117" t="s">
        <v>101</v>
      </c>
      <c r="N19" s="118">
        <v>1</v>
      </c>
      <c r="O19" s="118">
        <v>2</v>
      </c>
      <c r="P19" s="118">
        <v>3</v>
      </c>
      <c r="Q19" s="118">
        <v>4</v>
      </c>
      <c r="R19" s="118">
        <v>5</v>
      </c>
      <c r="S19" s="118">
        <v>6</v>
      </c>
    </row>
    <row r="20" spans="1:19" ht="73.5" customHeight="1">
      <c r="A20" s="280" t="s">
        <v>129</v>
      </c>
      <c r="B20" s="281"/>
      <c r="C20" s="281"/>
      <c r="D20" s="281"/>
      <c r="E20" s="107">
        <f>'[1]【訪問看護ＳＴ】別紙（2.0％超部分算定シート）'!I8</f>
        <v>0</v>
      </c>
      <c r="F20" s="119" t="str">
        <f>'[1]【訪問看護ＳＴ】別紙（2.0％超部分算定シート）'!J8</f>
        <v>○</v>
      </c>
      <c r="G20" s="107" t="e">
        <f>'[1]【訪問看護ＳＴ】別紙（2.0％超部分算定シート）'!K8</f>
        <v>#DIV/0!</v>
      </c>
      <c r="H20" s="280" t="s">
        <v>129</v>
      </c>
      <c r="I20" s="281"/>
      <c r="J20" s="281"/>
      <c r="K20" s="281"/>
      <c r="L20" s="107">
        <f>'[1]【訪問看護ＳＴ】別紙（2.0％超部分算定シート）'!L8</f>
        <v>0</v>
      </c>
      <c r="M20" s="100" t="s">
        <v>130</v>
      </c>
    </row>
  </sheetData>
  <mergeCells count="7">
    <mergeCell ref="A20:D20"/>
    <mergeCell ref="H20:K20"/>
    <mergeCell ref="A2:L2"/>
    <mergeCell ref="A8:G8"/>
    <mergeCell ref="H8:L8"/>
    <mergeCell ref="A14:D14"/>
    <mergeCell ref="H14:K14"/>
  </mergeCells>
  <phoneticPr fontId="34"/>
  <conditionalFormatting sqref="A7:G7">
    <cfRule type="expression" dxfId="9" priority="4">
      <formula>$G$6="○"</formula>
    </cfRule>
    <cfRule type="expression" dxfId="8" priority="5">
      <formula>$G$6</formula>
    </cfRule>
  </conditionalFormatting>
  <conditionalFormatting sqref="A11:L12 A14 G14:H14 L14">
    <cfRule type="expression" dxfId="7" priority="3">
      <formula>$G$2="×"</formula>
    </cfRule>
  </conditionalFormatting>
  <conditionalFormatting sqref="A17:L18 A20 G20:H20 L20">
    <cfRule type="expression" dxfId="6" priority="6">
      <formula>$G$2="×"</formula>
    </cfRule>
  </conditionalFormatting>
  <conditionalFormatting sqref="A13:L13">
    <cfRule type="expression" dxfId="5" priority="2">
      <formula>$G$2="×"</formula>
    </cfRule>
  </conditionalFormatting>
  <conditionalFormatting sqref="A19:L19">
    <cfRule type="expression" dxfId="4" priority="1">
      <formula>$G$2="×"</formula>
    </cfRule>
  </conditionalFormatting>
  <dataValidations count="4">
    <dataValidation type="list" allowBlank="1" showInputMessage="1" showErrorMessage="1" sqref="G6" xr:uid="{C336E447-53C0-4DF0-8E72-1ABF3D74F6CE}">
      <formula1>$N$6:$O$6</formula1>
    </dataValidation>
    <dataValidation type="list" allowBlank="1" showInputMessage="1" showErrorMessage="1" sqref="G7" xr:uid="{56F7D3E0-E9DD-4071-8966-F5B06A457237}">
      <formula1>$N$7:$O$7</formula1>
    </dataValidation>
    <dataValidation type="list" allowBlank="1" showInputMessage="1" showErrorMessage="1" sqref="G15 G9" xr:uid="{75F9DBD2-C85E-4C95-963E-1476E83E8A49}">
      <formula1>#REF!</formula1>
    </dataValidation>
    <dataValidation type="list" allowBlank="1" showInputMessage="1" showErrorMessage="1" sqref="D13 D19" xr:uid="{2CE401EE-21B4-4706-92EB-84441996A58A}">
      <formula1>$N$13:$S$13</formula1>
    </dataValidation>
  </dataValidations>
  <printOptions horizontalCentered="1"/>
  <pageMargins left="0.70866141732283472" right="0.70866141732283472" top="0.74803149606299213" bottom="0.55118110236220474" header="0.31496062992125984" footer="0.31496062992125984"/>
  <pageSetup paperSize="9" scale="4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C5A69-C17B-49B5-8E56-B0D3C517A665}">
  <sheetPr>
    <tabColor rgb="FFFFFF00"/>
    <pageSetUpPr fitToPage="1"/>
  </sheetPr>
  <dimension ref="A1:O8"/>
  <sheetViews>
    <sheetView view="pageBreakPreview" zoomScaleNormal="100" zoomScaleSheetLayoutView="70" workbookViewId="0">
      <selection activeCell="F5" sqref="F5"/>
    </sheetView>
  </sheetViews>
  <sheetFormatPr defaultColWidth="9" defaultRowHeight="13.2"/>
  <cols>
    <col min="1" max="1" width="37.88671875" style="83" customWidth="1"/>
    <col min="2" max="5" width="15.109375" style="84" customWidth="1"/>
    <col min="6" max="6" width="16.44140625" style="84" customWidth="1"/>
    <col min="7" max="7" width="24.21875" style="84" customWidth="1"/>
    <col min="8" max="8" width="19.77734375" style="84" customWidth="1"/>
    <col min="9" max="9" width="22.109375" style="84" customWidth="1"/>
    <col min="10" max="11" width="18.21875" style="84" customWidth="1"/>
    <col min="12" max="12" width="42.109375" style="83" customWidth="1"/>
    <col min="13" max="13" width="187.21875" style="87" customWidth="1"/>
    <col min="14" max="19" width="14.6640625" style="83" customWidth="1"/>
    <col min="20" max="20" width="18.88671875" style="83" customWidth="1"/>
    <col min="21" max="21" width="9" style="83"/>
    <col min="22" max="28" width="9" style="83" customWidth="1"/>
    <col min="29" max="16384" width="9" style="83"/>
  </cols>
  <sheetData>
    <row r="1" spans="1:15" ht="51" customHeight="1">
      <c r="A1" s="120" t="s">
        <v>269</v>
      </c>
      <c r="B1" s="282" t="s">
        <v>131</v>
      </c>
      <c r="C1" s="282"/>
      <c r="D1" s="282"/>
      <c r="E1" s="282"/>
      <c r="F1" s="282"/>
      <c r="G1" s="282"/>
      <c r="H1" s="282"/>
      <c r="I1" s="282"/>
      <c r="J1" s="282"/>
      <c r="K1" s="282"/>
      <c r="L1" s="121"/>
    </row>
    <row r="2" spans="1:15" ht="41.25" customHeight="1">
      <c r="A2" s="283" t="s">
        <v>102</v>
      </c>
      <c r="B2" s="284"/>
      <c r="C2" s="284"/>
      <c r="D2" s="284"/>
      <c r="E2" s="284"/>
      <c r="F2" s="284"/>
      <c r="G2" s="284"/>
      <c r="H2" s="284"/>
      <c r="I2" s="284"/>
      <c r="J2" s="284"/>
      <c r="K2" s="285"/>
      <c r="L2" s="99" t="s">
        <v>104</v>
      </c>
      <c r="M2" s="93"/>
    </row>
    <row r="3" spans="1:15" ht="33" customHeight="1">
      <c r="A3" s="98" t="str">
        <f>[1]【訪問看護ＳＴ】【総額及び平均額】賃上げ支援事業実績報告書!A9</f>
        <v>対象職員の賃金改善実績の有無（右欄に○・×を記載）</v>
      </c>
      <c r="B3" s="122"/>
      <c r="C3" s="122"/>
      <c r="D3" s="122"/>
      <c r="E3" s="122"/>
      <c r="F3" s="122"/>
      <c r="G3" s="122"/>
      <c r="H3" s="122"/>
      <c r="I3" s="122"/>
      <c r="J3" s="122"/>
      <c r="K3" s="123"/>
      <c r="L3" s="97"/>
      <c r="M3" s="100" t="s">
        <v>132</v>
      </c>
      <c r="N3" s="83" t="s">
        <v>94</v>
      </c>
      <c r="O3" s="83" t="s">
        <v>85</v>
      </c>
    </row>
    <row r="4" spans="1:15" ht="72.75" customHeight="1">
      <c r="A4" s="101" t="s">
        <v>97</v>
      </c>
      <c r="B4" s="102" t="s">
        <v>133</v>
      </c>
      <c r="C4" s="102" t="s">
        <v>134</v>
      </c>
      <c r="D4" s="102" t="s">
        <v>135</v>
      </c>
      <c r="E4" s="102" t="s">
        <v>136</v>
      </c>
      <c r="F4" s="102" t="s">
        <v>137</v>
      </c>
      <c r="G4" s="102" t="s">
        <v>138</v>
      </c>
      <c r="H4" s="102" t="s">
        <v>139</v>
      </c>
      <c r="I4" s="102" t="s">
        <v>125</v>
      </c>
      <c r="J4" s="102" t="s">
        <v>140</v>
      </c>
      <c r="K4" s="102" t="s">
        <v>127</v>
      </c>
      <c r="L4" s="102" t="s">
        <v>104</v>
      </c>
      <c r="M4" s="100" t="s">
        <v>128</v>
      </c>
    </row>
    <row r="5" spans="1:15" ht="84.75" customHeight="1">
      <c r="A5" s="103" t="s">
        <v>141</v>
      </c>
      <c r="B5" s="105"/>
      <c r="C5" s="105"/>
      <c r="D5" s="124" t="e">
        <f>C5/B5</f>
        <v>#DIV/0!</v>
      </c>
      <c r="E5" s="125" t="e">
        <f>(D5-0.02)*B5</f>
        <v>#DIV/0!</v>
      </c>
      <c r="F5" s="126"/>
      <c r="G5" s="127"/>
      <c r="H5" s="128"/>
      <c r="I5" s="105"/>
      <c r="J5" s="99" t="str">
        <f>IF(I5&gt;=C5,"○","×")</f>
        <v>○</v>
      </c>
      <c r="K5" s="107" t="e">
        <f>((F5*G5*H5)/H5)/G5</f>
        <v>#DIV/0!</v>
      </c>
      <c r="L5" s="107">
        <f>F5*G5*H5</f>
        <v>0</v>
      </c>
      <c r="M5" s="100" t="s">
        <v>142</v>
      </c>
    </row>
    <row r="6" spans="1:15" ht="57.75" customHeight="1">
      <c r="A6" s="98" t="str">
        <f>[1]【訪問看護ＳＴ】【総額及び平均額】賃上げ支援事業実績報告書!A15</f>
        <v>（職種内訳）○○の賃金改善実績の有無（右欄に○・×を記載）</v>
      </c>
      <c r="B6" s="122"/>
      <c r="C6" s="122"/>
      <c r="D6" s="122"/>
      <c r="E6" s="122"/>
      <c r="F6" s="122"/>
      <c r="G6" s="122"/>
      <c r="H6" s="122"/>
      <c r="I6" s="122"/>
      <c r="J6" s="122"/>
      <c r="K6" s="123"/>
      <c r="L6" s="97"/>
      <c r="M6" s="100" t="s">
        <v>132</v>
      </c>
      <c r="N6" s="83" t="s">
        <v>94</v>
      </c>
      <c r="O6" s="83" t="s">
        <v>85</v>
      </c>
    </row>
    <row r="7" spans="1:15" ht="72.75" customHeight="1">
      <c r="A7" s="101" t="s">
        <v>97</v>
      </c>
      <c r="B7" s="102" t="s">
        <v>133</v>
      </c>
      <c r="C7" s="102" t="s">
        <v>134</v>
      </c>
      <c r="D7" s="102" t="s">
        <v>135</v>
      </c>
      <c r="E7" s="102" t="s">
        <v>136</v>
      </c>
      <c r="F7" s="102" t="s">
        <v>137</v>
      </c>
      <c r="G7" s="102" t="s">
        <v>138</v>
      </c>
      <c r="H7" s="102" t="s">
        <v>139</v>
      </c>
      <c r="I7" s="102" t="s">
        <v>125</v>
      </c>
      <c r="J7" s="102" t="s">
        <v>140</v>
      </c>
      <c r="K7" s="102" t="s">
        <v>127</v>
      </c>
      <c r="L7" s="102" t="s">
        <v>104</v>
      </c>
      <c r="M7" s="100" t="s">
        <v>128</v>
      </c>
    </row>
    <row r="8" spans="1:15" ht="84.75" customHeight="1">
      <c r="A8" s="103" t="s">
        <v>141</v>
      </c>
      <c r="B8" s="105"/>
      <c r="C8" s="105"/>
      <c r="D8" s="124" t="e">
        <f>C8/B8</f>
        <v>#DIV/0!</v>
      </c>
      <c r="E8" s="125" t="e">
        <f>(D8-0.02)*B8</f>
        <v>#DIV/0!</v>
      </c>
      <c r="F8" s="126"/>
      <c r="G8" s="127"/>
      <c r="H8" s="128"/>
      <c r="I8" s="105"/>
      <c r="J8" s="99" t="str">
        <f>IF(I8&gt;=C8,"○","×")</f>
        <v>○</v>
      </c>
      <c r="K8" s="107" t="e">
        <f>((F8*G8*H8)/H8)/G8</f>
        <v>#DIV/0!</v>
      </c>
      <c r="L8" s="107">
        <f>F8*G8*H8</f>
        <v>0</v>
      </c>
      <c r="M8" s="100" t="s">
        <v>142</v>
      </c>
    </row>
  </sheetData>
  <mergeCells count="2">
    <mergeCell ref="B1:K1"/>
    <mergeCell ref="A2:K2"/>
  </mergeCells>
  <phoneticPr fontId="34"/>
  <conditionalFormatting sqref="A5:J5 L5">
    <cfRule type="expression" dxfId="3" priority="2">
      <formula>#REF!="×"</formula>
    </cfRule>
  </conditionalFormatting>
  <conditionalFormatting sqref="A8:J8 L8">
    <cfRule type="expression" dxfId="2" priority="4">
      <formula>#REF!="×"</formula>
    </cfRule>
  </conditionalFormatting>
  <conditionalFormatting sqref="K5">
    <cfRule type="expression" dxfId="1" priority="1">
      <formula>$G$2="×"</formula>
    </cfRule>
  </conditionalFormatting>
  <conditionalFormatting sqref="K8">
    <cfRule type="expression" dxfId="0" priority="3">
      <formula>$G$2="×"</formula>
    </cfRule>
  </conditionalFormatting>
  <dataValidations count="1">
    <dataValidation type="list" allowBlank="1" showInputMessage="1" showErrorMessage="1" sqref="L6 L3" xr:uid="{542B2DAB-1DBC-434F-B68D-9919B4077966}">
      <formula1>#REF!</formula1>
    </dataValidation>
  </dataValidations>
  <printOptions horizontalCentered="1"/>
  <pageMargins left="0.70866141732283472" right="0.70866141732283472" top="0.74803149606299213" bottom="0.55118110236220474" header="0.31496062992125984" footer="0.31496062992125984"/>
  <pageSetup paperSize="8" scale="7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ACC15-DD3F-4343-BCD0-92D83AA8F09F}">
  <dimension ref="A1:AF5"/>
  <sheetViews>
    <sheetView tabSelected="1" workbookViewId="0">
      <pane xSplit="3" ySplit="2" topLeftCell="V3" activePane="bottomRight" state="frozen"/>
      <selection activeCell="F5" sqref="F5"/>
      <selection pane="topRight" activeCell="F5" sqref="F5"/>
      <selection pane="bottomLeft" activeCell="F5" sqref="F5"/>
      <selection pane="bottomRight" activeCell="AE21" sqref="AE21"/>
    </sheetView>
  </sheetViews>
  <sheetFormatPr defaultColWidth="9" defaultRowHeight="13.2"/>
  <cols>
    <col min="1" max="1" width="14.33203125" style="137" bestFit="1" customWidth="1"/>
    <col min="2" max="6" width="14.33203125" style="137" customWidth="1"/>
    <col min="7" max="7" width="16.33203125" style="137" bestFit="1" customWidth="1"/>
    <col min="8" max="8" width="9.33203125" style="137" bestFit="1" customWidth="1"/>
    <col min="9" max="9" width="8.33203125" style="137" bestFit="1" customWidth="1"/>
    <col min="10" max="10" width="8.33203125" style="137" customWidth="1"/>
    <col min="11" max="14" width="12.33203125" style="137" customWidth="1"/>
    <col min="15" max="15" width="11.33203125" style="137" bestFit="1" customWidth="1"/>
    <col min="16" max="16" width="15.33203125" style="137" bestFit="1" customWidth="1"/>
    <col min="17" max="17" width="15.88671875" style="137" bestFit="1" customWidth="1"/>
    <col min="18" max="30" width="9" style="137"/>
    <col min="31" max="31" width="10.6640625" style="137" customWidth="1"/>
    <col min="32" max="16384" width="9" style="137"/>
  </cols>
  <sheetData>
    <row r="1" spans="1:32">
      <c r="A1" s="129" t="s">
        <v>84</v>
      </c>
      <c r="B1" s="130" t="s">
        <v>13</v>
      </c>
      <c r="C1" s="131"/>
      <c r="D1" s="132" t="s">
        <v>14</v>
      </c>
      <c r="E1" s="133"/>
      <c r="F1" s="133"/>
      <c r="G1" s="133"/>
      <c r="H1" s="133" t="s">
        <v>15</v>
      </c>
      <c r="I1" s="133"/>
      <c r="J1" s="133"/>
      <c r="K1" s="133" t="s">
        <v>1</v>
      </c>
      <c r="L1" s="133"/>
      <c r="M1" s="133"/>
      <c r="N1" s="133"/>
      <c r="O1" s="133" t="s">
        <v>16</v>
      </c>
      <c r="P1" s="133"/>
      <c r="Q1" s="133"/>
      <c r="R1" s="134" t="s">
        <v>17</v>
      </c>
      <c r="S1" s="134"/>
      <c r="T1" s="134"/>
      <c r="U1" s="135" t="s">
        <v>18</v>
      </c>
      <c r="V1" s="135"/>
      <c r="W1" s="135"/>
      <c r="X1" s="135"/>
      <c r="Y1" s="135"/>
      <c r="Z1" s="135"/>
      <c r="AA1" s="135"/>
      <c r="AB1" s="135"/>
      <c r="AC1" s="136"/>
      <c r="AD1" s="137" t="s">
        <v>117</v>
      </c>
      <c r="AE1" s="130" t="s">
        <v>118</v>
      </c>
      <c r="AF1" s="131"/>
    </row>
    <row r="2" spans="1:32">
      <c r="A2" s="138"/>
      <c r="B2" s="139"/>
      <c r="C2" s="140" t="s">
        <v>19</v>
      </c>
      <c r="D2" s="141"/>
      <c r="E2" s="142" t="s">
        <v>4</v>
      </c>
      <c r="F2" s="142" t="s">
        <v>20</v>
      </c>
      <c r="G2" s="142" t="s">
        <v>19</v>
      </c>
      <c r="H2" s="142" t="s">
        <v>21</v>
      </c>
      <c r="I2" s="142" t="s">
        <v>22</v>
      </c>
      <c r="J2" s="142" t="s">
        <v>23</v>
      </c>
      <c r="K2" s="142" t="s">
        <v>2</v>
      </c>
      <c r="L2" s="142" t="s">
        <v>3</v>
      </c>
      <c r="M2" s="142" t="s">
        <v>24</v>
      </c>
      <c r="N2" s="142" t="s">
        <v>5</v>
      </c>
      <c r="O2" s="142" t="s">
        <v>21</v>
      </c>
      <c r="P2" s="142" t="s">
        <v>25</v>
      </c>
      <c r="Q2" s="142" t="s">
        <v>26</v>
      </c>
      <c r="R2" s="143" t="s">
        <v>82</v>
      </c>
      <c r="S2" s="143" t="s">
        <v>83</v>
      </c>
      <c r="T2" s="143" t="s">
        <v>27</v>
      </c>
      <c r="U2" s="144" t="s">
        <v>28</v>
      </c>
      <c r="V2" s="144" t="s">
        <v>9</v>
      </c>
      <c r="W2" s="144" t="s">
        <v>10</v>
      </c>
      <c r="X2" s="144" t="s">
        <v>29</v>
      </c>
      <c r="Y2" s="144" t="s">
        <v>30</v>
      </c>
      <c r="Z2" s="144" t="s">
        <v>10</v>
      </c>
      <c r="AA2" s="144" t="s">
        <v>31</v>
      </c>
      <c r="AB2" s="144" t="s">
        <v>32</v>
      </c>
      <c r="AC2" s="145"/>
      <c r="AE2" s="139"/>
      <c r="AF2" s="140" t="s">
        <v>19</v>
      </c>
    </row>
    <row r="3" spans="1:32">
      <c r="A3" s="146" t="e">
        <f>#REF!</f>
        <v>#REF!</v>
      </c>
      <c r="B3" s="147" t="e">
        <f>#REF!</f>
        <v>#REF!</v>
      </c>
      <c r="C3" s="148" t="e">
        <f>#REF!</f>
        <v>#REF!</v>
      </c>
      <c r="D3" s="149" t="e">
        <f>#REF!</f>
        <v>#REF!</v>
      </c>
      <c r="E3" s="147" t="e">
        <f>#REF!</f>
        <v>#REF!</v>
      </c>
      <c r="F3" s="147" t="e">
        <f>#REF!</f>
        <v>#REF!</v>
      </c>
      <c r="G3" s="147" t="e">
        <f>#REF!</f>
        <v>#REF!</v>
      </c>
      <c r="H3" s="147" t="e">
        <f>#REF!&amp;"-"&amp;#REF!</f>
        <v>#REF!</v>
      </c>
      <c r="I3" s="147" t="e">
        <f>VALUE(#REF!&amp;#REF!)</f>
        <v>#REF!</v>
      </c>
      <c r="J3" s="147" t="e">
        <f>#REF!</f>
        <v>#REF!</v>
      </c>
      <c r="K3" s="147" t="e">
        <f>#REF!</f>
        <v>#REF!</v>
      </c>
      <c r="L3" s="147" t="e">
        <f>#REF!</f>
        <v>#REF!</v>
      </c>
      <c r="M3" s="147" t="e">
        <f>#REF!</f>
        <v>#REF!</v>
      </c>
      <c r="N3" s="147" t="e">
        <f>#REF!</f>
        <v>#REF!</v>
      </c>
      <c r="O3" s="150" t="e">
        <f>#REF!&amp;"/"&amp;#REF!&amp;"/"&amp;#REF!</f>
        <v>#REF!</v>
      </c>
      <c r="P3" s="151" t="e">
        <f>VALUE(O3)</f>
        <v>#REF!</v>
      </c>
      <c r="Q3" s="152" t="e">
        <f>VALUE(O3)</f>
        <v>#REF!</v>
      </c>
      <c r="R3" s="153" t="e">
        <f>#REF!</f>
        <v>#REF!</v>
      </c>
      <c r="S3" s="153" t="e">
        <f>#REF!</f>
        <v>#REF!</v>
      </c>
      <c r="T3" s="153" t="e">
        <f>#REF!</f>
        <v>#REF!</v>
      </c>
      <c r="U3" s="147" t="e">
        <f>#REF!</f>
        <v>#REF!</v>
      </c>
      <c r="V3" s="147" t="e">
        <f>#REF!</f>
        <v>#REF!</v>
      </c>
      <c r="W3" s="147" t="e">
        <f>#REF!</f>
        <v>#REF!</v>
      </c>
      <c r="X3" s="147" t="e">
        <f>#REF!&amp;#REF!&amp;#REF!&amp;#REF!</f>
        <v>#REF!</v>
      </c>
      <c r="Y3" s="147" t="e">
        <f>#REF!&amp;#REF!&amp;#REF!</f>
        <v>#REF!</v>
      </c>
      <c r="Z3" s="147" t="e">
        <f>IF(W3="普通",1,IF(W3="当座",2,"未入力"))</f>
        <v>#REF!</v>
      </c>
      <c r="AA3" s="147" t="e">
        <f>#REF!&amp;#REF!&amp;#REF!&amp;#REF!&amp;#REF!&amp;#REF!&amp;#REF!</f>
        <v>#REF!</v>
      </c>
      <c r="AB3" s="147" t="e">
        <f>#REF!</f>
        <v>#REF!</v>
      </c>
      <c r="AC3" s="148" t="e">
        <f>#REF!</f>
        <v>#REF!</v>
      </c>
      <c r="AD3" s="137" t="e">
        <f>#REF!</f>
        <v>#REF!</v>
      </c>
      <c r="AE3" s="147" t="e">
        <f>#REF!</f>
        <v>#REF!</v>
      </c>
      <c r="AF3" s="148" t="e">
        <f>#REF!</f>
        <v>#REF!</v>
      </c>
    </row>
    <row r="4" spans="1:32">
      <c r="O4" s="154"/>
    </row>
    <row r="5" spans="1:32">
      <c r="O5" s="154"/>
    </row>
  </sheetData>
  <phoneticPr fontId="34"/>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2"/>
  <cols>
    <col min="1" max="16384" width="9" style="1"/>
  </cols>
  <sheetData>
    <row r="1" spans="1:2">
      <c r="A1" s="1" t="s">
        <v>33</v>
      </c>
    </row>
    <row r="2" spans="1:2">
      <c r="A2" s="1" t="s">
        <v>34</v>
      </c>
      <c r="B2" s="1">
        <v>1</v>
      </c>
    </row>
    <row r="3" spans="1:2">
      <c r="A3" s="1" t="s">
        <v>35</v>
      </c>
      <c r="B3" s="1">
        <v>2</v>
      </c>
    </row>
    <row r="4" spans="1:2">
      <c r="A4" s="1" t="s">
        <v>36</v>
      </c>
      <c r="B4" s="1">
        <v>3</v>
      </c>
    </row>
    <row r="5" spans="1:2">
      <c r="A5" s="1" t="s">
        <v>37</v>
      </c>
      <c r="B5" s="1">
        <v>4</v>
      </c>
    </row>
    <row r="6" spans="1:2">
      <c r="A6" s="1" t="s">
        <v>38</v>
      </c>
      <c r="B6" s="1">
        <v>5</v>
      </c>
    </row>
    <row r="7" spans="1:2">
      <c r="A7" s="1" t="s">
        <v>39</v>
      </c>
      <c r="B7" s="1">
        <v>6</v>
      </c>
    </row>
    <row r="8" spans="1:2">
      <c r="A8" s="1" t="s">
        <v>40</v>
      </c>
      <c r="B8" s="1">
        <v>7</v>
      </c>
    </row>
    <row r="9" spans="1:2">
      <c r="A9" s="1" t="s">
        <v>41</v>
      </c>
      <c r="B9" s="1">
        <v>8</v>
      </c>
    </row>
    <row r="10" spans="1:2">
      <c r="A10" s="1" t="s">
        <v>42</v>
      </c>
      <c r="B10" s="1">
        <v>9</v>
      </c>
    </row>
    <row r="11" spans="1:2">
      <c r="A11" s="1" t="s">
        <v>43</v>
      </c>
      <c r="B11" s="1">
        <v>10</v>
      </c>
    </row>
    <row r="12" spans="1:2">
      <c r="A12" s="1" t="s">
        <v>44</v>
      </c>
      <c r="B12" s="1">
        <v>11</v>
      </c>
    </row>
    <row r="13" spans="1:2">
      <c r="A13" s="1" t="s">
        <v>45</v>
      </c>
      <c r="B13" s="1">
        <v>12</v>
      </c>
    </row>
    <row r="14" spans="1:2">
      <c r="A14" s="1" t="s">
        <v>46</v>
      </c>
      <c r="B14" s="1">
        <v>13</v>
      </c>
    </row>
    <row r="15" spans="1:2">
      <c r="A15" s="1" t="s">
        <v>47</v>
      </c>
      <c r="B15" s="1">
        <v>14</v>
      </c>
    </row>
    <row r="16" spans="1:2">
      <c r="A16" s="1" t="s">
        <v>48</v>
      </c>
      <c r="B16" s="1">
        <v>15</v>
      </c>
    </row>
    <row r="17" spans="1:2">
      <c r="A17" s="1" t="s">
        <v>49</v>
      </c>
      <c r="B17" s="1">
        <v>16</v>
      </c>
    </row>
    <row r="18" spans="1:2">
      <c r="A18" s="1" t="s">
        <v>50</v>
      </c>
      <c r="B18" s="1">
        <v>17</v>
      </c>
    </row>
    <row r="19" spans="1:2">
      <c r="A19" s="1" t="s">
        <v>51</v>
      </c>
      <c r="B19" s="1">
        <v>18</v>
      </c>
    </row>
    <row r="20" spans="1:2">
      <c r="A20" s="1" t="s">
        <v>52</v>
      </c>
      <c r="B20" s="1">
        <v>19</v>
      </c>
    </row>
    <row r="21" spans="1:2">
      <c r="A21" s="1" t="s">
        <v>53</v>
      </c>
      <c r="B21" s="1">
        <v>20</v>
      </c>
    </row>
    <row r="22" spans="1:2">
      <c r="A22" s="1" t="s">
        <v>54</v>
      </c>
      <c r="B22" s="1">
        <v>21</v>
      </c>
    </row>
    <row r="23" spans="1:2">
      <c r="A23" s="1" t="s">
        <v>55</v>
      </c>
      <c r="B23" s="1">
        <v>22</v>
      </c>
    </row>
    <row r="24" spans="1:2">
      <c r="A24" s="1" t="s">
        <v>56</v>
      </c>
      <c r="B24" s="1">
        <v>23</v>
      </c>
    </row>
    <row r="25" spans="1:2">
      <c r="A25" s="1" t="s">
        <v>57</v>
      </c>
      <c r="B25" s="1">
        <v>24</v>
      </c>
    </row>
    <row r="26" spans="1:2">
      <c r="A26" s="1" t="s">
        <v>58</v>
      </c>
      <c r="B26" s="1">
        <v>25</v>
      </c>
    </row>
    <row r="27" spans="1:2">
      <c r="A27" s="1" t="s">
        <v>59</v>
      </c>
      <c r="B27" s="1">
        <v>26</v>
      </c>
    </row>
    <row r="28" spans="1:2">
      <c r="A28" s="1" t="s">
        <v>60</v>
      </c>
      <c r="B28" s="1">
        <v>27</v>
      </c>
    </row>
    <row r="29" spans="1:2">
      <c r="A29" s="1" t="s">
        <v>61</v>
      </c>
      <c r="B29" s="1">
        <v>28</v>
      </c>
    </row>
    <row r="30" spans="1:2">
      <c r="A30" s="1" t="s">
        <v>62</v>
      </c>
      <c r="B30" s="1">
        <v>29</v>
      </c>
    </row>
    <row r="31" spans="1:2">
      <c r="A31" s="1" t="s">
        <v>63</v>
      </c>
      <c r="B31" s="1">
        <v>30</v>
      </c>
    </row>
    <row r="32" spans="1:2">
      <c r="A32" s="1" t="s">
        <v>64</v>
      </c>
      <c r="B32" s="1">
        <v>31</v>
      </c>
    </row>
    <row r="33" spans="1:2">
      <c r="A33" s="1" t="s">
        <v>65</v>
      </c>
      <c r="B33" s="1">
        <v>32</v>
      </c>
    </row>
    <row r="34" spans="1:2">
      <c r="A34" s="1" t="s">
        <v>66</v>
      </c>
      <c r="B34" s="1">
        <v>33</v>
      </c>
    </row>
    <row r="35" spans="1:2">
      <c r="A35" s="1" t="s">
        <v>67</v>
      </c>
      <c r="B35" s="1">
        <v>34</v>
      </c>
    </row>
    <row r="36" spans="1:2">
      <c r="A36" s="1" t="s">
        <v>68</v>
      </c>
      <c r="B36" s="1">
        <v>35</v>
      </c>
    </row>
    <row r="37" spans="1:2">
      <c r="A37" s="1" t="s">
        <v>69</v>
      </c>
      <c r="B37" s="1">
        <v>36</v>
      </c>
    </row>
    <row r="38" spans="1:2">
      <c r="A38" s="1" t="s">
        <v>70</v>
      </c>
      <c r="B38" s="1">
        <v>37</v>
      </c>
    </row>
    <row r="39" spans="1:2">
      <c r="A39" s="1" t="s">
        <v>71</v>
      </c>
      <c r="B39" s="1">
        <v>38</v>
      </c>
    </row>
    <row r="40" spans="1:2">
      <c r="A40" s="1" t="s">
        <v>72</v>
      </c>
      <c r="B40" s="1">
        <v>39</v>
      </c>
    </row>
    <row r="41" spans="1:2">
      <c r="A41" s="1" t="s">
        <v>73</v>
      </c>
      <c r="B41" s="1">
        <v>40</v>
      </c>
    </row>
    <row r="42" spans="1:2">
      <c r="A42" s="1" t="s">
        <v>74</v>
      </c>
      <c r="B42" s="1">
        <v>41</v>
      </c>
    </row>
    <row r="43" spans="1:2">
      <c r="A43" s="1" t="s">
        <v>75</v>
      </c>
      <c r="B43" s="1">
        <v>42</v>
      </c>
    </row>
    <row r="44" spans="1:2">
      <c r="A44" s="1" t="s">
        <v>76</v>
      </c>
      <c r="B44" s="1">
        <v>43</v>
      </c>
    </row>
    <row r="45" spans="1:2">
      <c r="A45" s="1" t="s">
        <v>77</v>
      </c>
      <c r="B45" s="1">
        <v>44</v>
      </c>
    </row>
    <row r="46" spans="1:2">
      <c r="A46" s="1" t="s">
        <v>78</v>
      </c>
      <c r="B46" s="1">
        <v>45</v>
      </c>
    </row>
    <row r="47" spans="1:2">
      <c r="A47" s="1" t="s">
        <v>79</v>
      </c>
      <c r="B47" s="1">
        <v>46</v>
      </c>
    </row>
    <row r="48" spans="1:2">
      <c r="A48" s="1" t="s">
        <v>80</v>
      </c>
      <c r="B48" s="1">
        <v>47</v>
      </c>
    </row>
  </sheetData>
  <phoneticPr fontId="3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0ABA4F1B5428A45BA756470C4A01D69" ma:contentTypeVersion="19" ma:contentTypeDescription="新しいドキュメントを作成します。" ma:contentTypeScope="" ma:versionID="ff70fd610cd9c3aa5f6837539a6d5ea5">
  <xsd:schema xmlns:xsd="http://www.w3.org/2001/XMLSchema" xmlns:xs="http://www.w3.org/2001/XMLSchema" xmlns:p="http://schemas.microsoft.com/office/2006/metadata/properties" xmlns:ns3="caaac1a8-278e-4f0b-b907-c321bbf0f875" xmlns:ns4="ebc35bfd-7794-4c8c-b846-d4ae8f13a481" targetNamespace="http://schemas.microsoft.com/office/2006/metadata/properties" ma:root="true" ma:fieldsID="684196c7cd16e6682f423fb259c7e29b" ns3:_="" ns4:_="">
    <xsd:import namespace="caaac1a8-278e-4f0b-b907-c321bbf0f875"/>
    <xsd:import namespace="ebc35bfd-7794-4c8c-b846-d4ae8f13a48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AutoKeyPoints" minOccurs="0"/>
                <xsd:element ref="ns4:MediaServiceKeyPoints" minOccurs="0"/>
                <xsd:element ref="ns4:MediaServiceLocation" minOccurs="0"/>
                <xsd:element ref="ns4:MediaLengthInSeconds" minOccurs="0"/>
                <xsd:element ref="ns4:_activity" minOccurs="0"/>
                <xsd:element ref="ns4:MediaServiceObjectDetectorVersions" minOccurs="0"/>
                <xsd:element ref="ns4:MediaServiceSystemTags" minOccurs="0"/>
                <xsd:element ref="ns4:MediaServiceSearchPropertie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aac1a8-278e-4f0b-b907-c321bbf0f875"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c35bfd-7794-4c8c-b846-d4ae8f13a48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ebc35bfd-7794-4c8c-b846-d4ae8f13a481" xsi:nil="true"/>
  </documentManagement>
</p:properties>
</file>

<file path=customXml/itemProps1.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2.xml><?xml version="1.0" encoding="utf-8"?>
<ds:datastoreItem xmlns:ds="http://schemas.openxmlformats.org/officeDocument/2006/customXml" ds:itemID="{0FEEF06A-4EA0-4678-9A91-E61938898B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aac1a8-278e-4f0b-b907-c321bbf0f875"/>
    <ds:schemaRef ds:uri="ebc35bfd-7794-4c8c-b846-d4ae8f13a4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A6DD1A-A23B-4D25-B2CA-485C026E75D5}">
  <ds:schemaRefs>
    <ds:schemaRef ds:uri="http://schemas.microsoft.com/office/infopath/2007/PartnerControls"/>
    <ds:schemaRef ds:uri="caaac1a8-278e-4f0b-b907-c321bbf0f875"/>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ebc35bfd-7794-4c8c-b846-d4ae8f13a48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支給申請書</vt:lpstr>
      <vt:lpstr>【無床診】賃上げ支援事業（内容確認書）</vt:lpstr>
      <vt:lpstr>実績報告_入力用シート</vt:lpstr>
      <vt:lpstr>【訪問看護ＳＴ】【総額及び平均額】賃上げ支援事業実績報告書</vt:lpstr>
      <vt:lpstr>【訪問看護ＳＴ】別紙（2.0％超部分算定シート）</vt:lpstr>
      <vt:lpstr>【参考】集計用シート</vt:lpstr>
      <vt:lpstr>都道府県リスト</vt:lpstr>
      <vt:lpstr>【訪問看護ＳＴ】【総額及び平均額】賃上げ支援事業実績報告書!Print_Area</vt:lpstr>
      <vt:lpstr>'【訪問看護ＳＴ】別紙（2.0％超部分算定シート）'!Print_Area</vt:lpstr>
      <vt:lpstr>'【無床診】賃上げ支援事業（内容確認書）'!Print_Area</vt:lpstr>
      <vt:lpstr>支給申請書!Print_Area</vt:lpstr>
      <vt:lpstr>実績報告_入力用シート!Print_Area</vt:lpstr>
      <vt:lpstr>【訪問看護ＳＴ】【総額及び平均額】賃上げ支援事業実績報告書!Print_Titles</vt:lpstr>
      <vt:lpstr>'【訪問看護ＳＴ】別紙（2.0％超部分算定シート）'!Print_Titles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塚田 真優</cp:lastModifiedBy>
  <cp:revision>2</cp:revision>
  <cp:lastPrinted>2026-02-12T04:53:24Z</cp:lastPrinted>
  <dcterms:created xsi:type="dcterms:W3CDTF">2017-10-26T07:12:00Z</dcterms:created>
  <dcterms:modified xsi:type="dcterms:W3CDTF">2026-03-24T02:03:19Z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0x01010060ABA4F1B5428A45BA756470C4A01D69</vt:lpwstr>
  </property>
  <property fmtid="{D5CDD505-2E9C-101B-9397-08002B2CF9AE}" pid="4" name="ComplianceAssetId">
    <vt:lpwstr/>
  </property>
  <property fmtid="{D5CDD505-2E9C-101B-9397-08002B2CF9AE}" pid="5" name="TriggerFlowInfo">
    <vt:lpwstr/>
  </property>
</Properties>
</file>