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塚田/08　医療分野における賃上げ・物価上昇に対する支援事業/02　要綱・様式等/要綱・交付事務マニュアル/"/>
    </mc:Choice>
  </mc:AlternateContent>
  <xr:revisionPtr revIDLastSave="68" documentId="8_{9E1DF164-CE9B-427A-BE4E-F79B28AD8563}" xr6:coauthVersionLast="47" xr6:coauthVersionMax="47" xr10:uidLastSave="{351E02F5-8C52-4876-A8B5-F0ED065F7643}"/>
  <bookViews>
    <workbookView xWindow="28680" yWindow="-120" windowWidth="29040" windowHeight="15720" tabRatio="813" activeTab="1" xr2:uid="{00000000-000D-0000-FFFF-FFFF00000000}"/>
  </bookViews>
  <sheets>
    <sheet name="支給申請書" sheetId="120" r:id="rId1"/>
    <sheet name="【訪問看護ＳＴ】賃上げ支援事業（内容確認書）" sheetId="121" r:id="rId2"/>
    <sheet name="実績報告_入力用シート" sheetId="119" r:id="rId3"/>
    <sheet name="【訪問看護ＳＴ】【総額及び平均額】賃上げ支援事業実績報告書" sheetId="122" r:id="rId4"/>
    <sheet name="【訪問看護ＳＴ】別紙（2.0％超部分算定シート）" sheetId="123" r:id="rId5"/>
    <sheet name="【参考】集計用シート" sheetId="126" r:id="rId6"/>
    <sheet name="都道府県リスト" sheetId="62" state="hidden" r:id="rId7"/>
  </sheets>
  <externalReferences>
    <externalReference r:id="rId8"/>
  </externalReferences>
  <definedNames>
    <definedName name="_xlnm._FilterDatabase" localSheetId="3" hidden="1">【訪問看護ＳＴ】【総額及び平均額】賃上げ支援事業実績報告書!$A$16:$O$20</definedName>
    <definedName name="_xlnm._FilterDatabase" localSheetId="4" hidden="1">'【訪問看護ＳＴ】別紙（2.0％超部分算定シート）'!$A$7:$O$8</definedName>
    <definedName name="_xlnm.Print_Area" localSheetId="3">【訪問看護ＳＴ】【総額及び平均額】賃上げ支援事業実績報告書!$A$1:$L$20</definedName>
    <definedName name="_xlnm.Print_Area" localSheetId="1">'【訪問看護ＳＴ】賃上げ支援事業（内容確認書）'!$A$1:$M$52</definedName>
    <definedName name="_xlnm.Print_Area" localSheetId="4">'【訪問看護ＳＴ】別紙（2.0％超部分算定シート）'!$A$1:$L$8</definedName>
    <definedName name="_xlnm.Print_Area" localSheetId="0">支給申請書!$A$1:$BZ$43</definedName>
    <definedName name="_xlnm.Print_Area" localSheetId="2">実績報告_入力用シート!$A$1:$G$97</definedName>
    <definedName name="_xlnm.Print_Area">#REF!</definedName>
    <definedName name="_xlnm.Print_Titles" localSheetId="3">【訪問看護ＳＴ】【総額及び平均額】賃上げ支援事業実績報告書!$1:$8</definedName>
    <definedName name="_xlnm.Print_Titles" localSheetId="4">'【訪問看護ＳＴ】別紙（2.0％超部分算定シート）'!$1:$2</definedName>
    <definedName name="ブロック" localSheetId="3">#REF!</definedName>
    <definedName name="ブロック" localSheetId="4">#REF!</definedName>
    <definedName name="ブロック">#REF!</definedName>
    <definedName name="医療提供体制施設整備交付金" localSheetId="3">#REF!</definedName>
    <definedName name="医療提供体制施設整備交付金" localSheetId="1">#REF!</definedName>
    <definedName name="医療提供体制施設整備交付金" localSheetId="4">#REF!</definedName>
    <definedName name="医療提供体制施設整備交付金" localSheetId="0">#REF!</definedName>
    <definedName name="医療提供体制施設整備交付金" localSheetId="2">実績報告_入力用シート!#REF!</definedName>
    <definedName name="医療提供体制施設整備交付金">#REF!</definedName>
    <definedName name="医療提供体制施設整備補助金" localSheetId="3">#REF!</definedName>
    <definedName name="医療提供体制施設整備補助金" localSheetId="1">#REF!</definedName>
    <definedName name="医療提供体制施設整備補助金" localSheetId="4">#REF!</definedName>
    <definedName name="医療提供体制施設整備補助金" localSheetId="0">#REF!</definedName>
    <definedName name="医療提供体制施設整備補助金" localSheetId="2">実績報告_入力用シート!#REF!</definedName>
    <definedName name="医療提供体制施設整備補助金">#REF!</definedName>
    <definedName name="地域医療介護総合確保基金" localSheetId="3">#REF!</definedName>
    <definedName name="地域医療介護総合確保基金" localSheetId="1">#REF!</definedName>
    <definedName name="地域医療介護総合確保基金" localSheetId="4">#REF!</definedName>
    <definedName name="地域医療介護総合確保基金" localSheetId="0">#REF!</definedName>
    <definedName name="地域医療介護総合確保基金" localSheetId="2">実績報告_入力用シート!#REF!</definedName>
    <definedName name="地域医療介護総合確保基金">#REF!</definedName>
    <definedName name="鉄筋コンクリート" localSheetId="3">#REF!</definedName>
    <definedName name="鉄筋コンクリート" localSheetId="1">#REF!</definedName>
    <definedName name="鉄筋コンクリート" localSheetId="4">#REF!</definedName>
    <definedName name="鉄筋コンクリート" localSheetId="0">#REF!</definedName>
    <definedName name="鉄筋コンクリート" localSheetId="2">実績報告_入力用シート!#REF!</definedName>
    <definedName name="鉄筋コンクリート">#REF!</definedName>
    <definedName name="病床確保料" localSheetId="3">#REF!</definedName>
    <definedName name="病床確保料" localSheetId="1">#REF!</definedName>
    <definedName name="病床確保料" localSheetId="4">#REF!</definedName>
    <definedName name="病床確保料" localSheetId="0">#REF!</definedName>
    <definedName name="病床確保料" localSheetId="2">実績報告_入力用シート!#REF!</definedName>
    <definedName name="病床確保料">#REF!</definedName>
    <definedName name="木造" localSheetId="3">#REF!</definedName>
    <definedName name="木造" localSheetId="1">#REF!</definedName>
    <definedName name="木造" localSheetId="4">#REF!</definedName>
    <definedName name="木造" localSheetId="0">#REF!</definedName>
    <definedName name="木造" localSheetId="2">実績報告_入力用シート!#REF!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126" l="1"/>
  <c r="AE3" i="126"/>
  <c r="AD3" i="126"/>
  <c r="AC3" i="126"/>
  <c r="AB3" i="126"/>
  <c r="AA3" i="126"/>
  <c r="Y3" i="126"/>
  <c r="X3" i="126"/>
  <c r="W3" i="126"/>
  <c r="Z3" i="126" s="1"/>
  <c r="V3" i="126"/>
  <c r="U3" i="126"/>
  <c r="T3" i="126"/>
  <c r="S3" i="126"/>
  <c r="R3" i="126"/>
  <c r="O3" i="126"/>
  <c r="Q3" i="126" s="1"/>
  <c r="N3" i="126"/>
  <c r="M3" i="126"/>
  <c r="L3" i="126"/>
  <c r="K3" i="126"/>
  <c r="J3" i="126"/>
  <c r="I3" i="126"/>
  <c r="H3" i="126"/>
  <c r="G3" i="126"/>
  <c r="F3" i="126"/>
  <c r="E3" i="126"/>
  <c r="D3" i="126"/>
  <c r="C3" i="126"/>
  <c r="B3" i="126"/>
  <c r="A3" i="126"/>
  <c r="P3" i="126" l="1"/>
  <c r="L8" i="123" l="1"/>
  <c r="K8" i="123"/>
  <c r="J8" i="123"/>
  <c r="D8" i="123"/>
  <c r="E8" i="123" s="1"/>
  <c r="A6" i="123"/>
  <c r="L5" i="123"/>
  <c r="K5" i="123"/>
  <c r="J5" i="123"/>
  <c r="E5" i="123"/>
  <c r="D5" i="123"/>
  <c r="A3" i="123"/>
  <c r="L20" i="122"/>
  <c r="G20" i="122"/>
  <c r="F20" i="122"/>
  <c r="E20" i="122"/>
  <c r="K19" i="122"/>
  <c r="J19" i="122"/>
  <c r="I19" i="122"/>
  <c r="L19" i="122" s="1"/>
  <c r="G19" i="122"/>
  <c r="F19" i="122" s="1"/>
  <c r="G5" i="122" s="1"/>
  <c r="K18" i="122"/>
  <c r="J18" i="122"/>
  <c r="L18" i="122" s="1"/>
  <c r="I18" i="122"/>
  <c r="G18" i="122"/>
  <c r="F18" i="122"/>
  <c r="K17" i="122"/>
  <c r="J17" i="122"/>
  <c r="I17" i="122"/>
  <c r="L17" i="122" s="1"/>
  <c r="G17" i="122"/>
  <c r="F17" i="122"/>
  <c r="L15" i="122"/>
  <c r="H15" i="122"/>
  <c r="L14" i="122"/>
  <c r="G14" i="122"/>
  <c r="F14" i="122"/>
  <c r="E14" i="122"/>
  <c r="K13" i="122"/>
  <c r="J13" i="122"/>
  <c r="I13" i="122"/>
  <c r="L13" i="122" s="1"/>
  <c r="G13" i="122"/>
  <c r="F13" i="122"/>
  <c r="K12" i="122"/>
  <c r="J12" i="122"/>
  <c r="L12" i="122" s="1"/>
  <c r="I12" i="122"/>
  <c r="G12" i="122"/>
  <c r="F12" i="122"/>
  <c r="K11" i="122"/>
  <c r="J11" i="122"/>
  <c r="I11" i="122"/>
  <c r="L11" i="122" s="1"/>
  <c r="G11" i="122"/>
  <c r="F11" i="122"/>
  <c r="L9" i="122"/>
  <c r="H9" i="122"/>
  <c r="L4" i="122"/>
  <c r="G4" i="122"/>
  <c r="G3" i="122"/>
  <c r="L1" i="122"/>
  <c r="J90" i="119"/>
  <c r="J92" i="119"/>
  <c r="L3" i="122" l="1"/>
  <c r="L6" i="122" s="1"/>
  <c r="L7" i="122" s="1"/>
  <c r="L5" i="122" l="1"/>
  <c r="J88" i="119"/>
  <c r="AL24" i="120" l="1"/>
  <c r="J40" i="119" l="1"/>
  <c r="J42" i="119"/>
  <c r="J44" i="119"/>
  <c r="J46" i="119"/>
  <c r="J48" i="119"/>
  <c r="J94" i="119"/>
  <c r="J96" i="119"/>
</calcChain>
</file>

<file path=xl/sharedStrings.xml><?xml version="1.0" encoding="utf-8"?>
<sst xmlns="http://schemas.openxmlformats.org/spreadsheetml/2006/main" count="396" uniqueCount="255">
  <si>
    <t>１．申請者の情報</t>
    <rPh sb="2" eb="4">
      <t>シンセイ</t>
    </rPh>
    <rPh sb="4" eb="5">
      <t>シャ</t>
    </rPh>
    <rPh sb="6" eb="8">
      <t>ジョウホウ</t>
    </rPh>
    <phoneticPr fontId="35"/>
  </si>
  <si>
    <t>事務担当者</t>
    <rPh sb="0" eb="2">
      <t>ジム</t>
    </rPh>
    <rPh sb="2" eb="5">
      <t>タントウシャ</t>
    </rPh>
    <phoneticPr fontId="35"/>
  </si>
  <si>
    <t>氏名</t>
    <rPh sb="0" eb="2">
      <t>シメイ</t>
    </rPh>
    <phoneticPr fontId="35"/>
  </si>
  <si>
    <t>電話番号</t>
    <rPh sb="0" eb="2">
      <t>デンワ</t>
    </rPh>
    <rPh sb="2" eb="4">
      <t>バンゴウ</t>
    </rPh>
    <phoneticPr fontId="35"/>
  </si>
  <si>
    <t>代表者職</t>
    <rPh sb="0" eb="3">
      <t>ダイヒョウシャ</t>
    </rPh>
    <rPh sb="3" eb="4">
      <t>ショク</t>
    </rPh>
    <phoneticPr fontId="35"/>
  </si>
  <si>
    <t>電子メール</t>
    <rPh sb="0" eb="2">
      <t>デンシ</t>
    </rPh>
    <phoneticPr fontId="35"/>
  </si>
  <si>
    <t>２．支給申請額</t>
    <rPh sb="2" eb="4">
      <t>シキュウ</t>
    </rPh>
    <rPh sb="4" eb="7">
      <t>シンセイガク</t>
    </rPh>
    <phoneticPr fontId="35"/>
  </si>
  <si>
    <t>３．振込口座</t>
    <rPh sb="2" eb="4">
      <t>フリコミ</t>
    </rPh>
    <rPh sb="4" eb="6">
      <t>コウザ</t>
    </rPh>
    <phoneticPr fontId="35"/>
  </si>
  <si>
    <t>金融機関名</t>
    <rPh sb="0" eb="2">
      <t>キンユウ</t>
    </rPh>
    <rPh sb="2" eb="5">
      <t>キカンメイ</t>
    </rPh>
    <phoneticPr fontId="35"/>
  </si>
  <si>
    <t>支店名</t>
    <rPh sb="0" eb="3">
      <t>シテンメイ</t>
    </rPh>
    <phoneticPr fontId="35"/>
  </si>
  <si>
    <t>預金種別</t>
    <rPh sb="0" eb="2">
      <t>ヨキン</t>
    </rPh>
    <rPh sb="2" eb="4">
      <t>シュベツ</t>
    </rPh>
    <phoneticPr fontId="35"/>
  </si>
  <si>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5"/>
  </si>
  <si>
    <t>４．支給申請に関する誓約事項</t>
    <rPh sb="2" eb="4">
      <t>シキュウ</t>
    </rPh>
    <rPh sb="4" eb="6">
      <t>シンセイ</t>
    </rPh>
    <rPh sb="7" eb="8">
      <t>カン</t>
    </rPh>
    <rPh sb="10" eb="12">
      <t>セイヤク</t>
    </rPh>
    <rPh sb="12" eb="14">
      <t>ジコウ</t>
    </rPh>
    <phoneticPr fontId="35"/>
  </si>
  <si>
    <t>医療機関名</t>
    <rPh sb="0" eb="4">
      <t>イリョウキカン</t>
    </rPh>
    <rPh sb="4" eb="5">
      <t>メイ</t>
    </rPh>
    <phoneticPr fontId="35"/>
  </si>
  <si>
    <t>法人名</t>
    <rPh sb="0" eb="2">
      <t>ホウジン</t>
    </rPh>
    <rPh sb="2" eb="3">
      <t>メイ</t>
    </rPh>
    <phoneticPr fontId="35"/>
  </si>
  <si>
    <t>郵便番号</t>
    <rPh sb="0" eb="4">
      <t>ユウビンバンゴウ</t>
    </rPh>
    <phoneticPr fontId="35"/>
  </si>
  <si>
    <t>申請年月日</t>
    <rPh sb="0" eb="2">
      <t>シンセイ</t>
    </rPh>
    <rPh sb="2" eb="5">
      <t>ネンガッピ</t>
    </rPh>
    <phoneticPr fontId="35"/>
  </si>
  <si>
    <t>支給申請額(円)</t>
    <phoneticPr fontId="35"/>
  </si>
  <si>
    <t>振込口座</t>
    <rPh sb="0" eb="2">
      <t>フリコミ</t>
    </rPh>
    <rPh sb="2" eb="4">
      <t>コウザ</t>
    </rPh>
    <phoneticPr fontId="35"/>
  </si>
  <si>
    <t>ヨミガナ</t>
    <phoneticPr fontId="35"/>
  </si>
  <si>
    <t>氏名</t>
    <phoneticPr fontId="35"/>
  </si>
  <si>
    <t>文字列</t>
    <rPh sb="0" eb="3">
      <t>モジレツ</t>
    </rPh>
    <phoneticPr fontId="35"/>
  </si>
  <si>
    <t>数値</t>
    <rPh sb="0" eb="2">
      <t>スウチ</t>
    </rPh>
    <phoneticPr fontId="35"/>
  </si>
  <si>
    <t>住所</t>
    <rPh sb="0" eb="2">
      <t>ジュウショ</t>
    </rPh>
    <phoneticPr fontId="35"/>
  </si>
  <si>
    <t>ファクシミリ</t>
  </si>
  <si>
    <t>西暦</t>
    <rPh sb="0" eb="2">
      <t>セイレキ</t>
    </rPh>
    <phoneticPr fontId="35"/>
  </si>
  <si>
    <t>和暦</t>
    <rPh sb="0" eb="2">
      <t>ワレキ</t>
    </rPh>
    <phoneticPr fontId="35"/>
  </si>
  <si>
    <t>合計</t>
    <rPh sb="0" eb="2">
      <t>ゴウケイ</t>
    </rPh>
    <phoneticPr fontId="35"/>
  </si>
  <si>
    <t>金融機関名</t>
    <rPh sb="0" eb="2">
      <t>キンユウ</t>
    </rPh>
    <rPh sb="2" eb="4">
      <t>キカン</t>
    </rPh>
    <rPh sb="4" eb="5">
      <t>メイ</t>
    </rPh>
    <phoneticPr fontId="35"/>
  </si>
  <si>
    <t>金融機関コード</t>
    <rPh sb="0" eb="2">
      <t>キンユウ</t>
    </rPh>
    <rPh sb="2" eb="4">
      <t>キカン</t>
    </rPh>
    <phoneticPr fontId="35"/>
  </si>
  <si>
    <t>支店コード</t>
    <rPh sb="0" eb="2">
      <t>シテン</t>
    </rPh>
    <phoneticPr fontId="35"/>
  </si>
  <si>
    <t>口座番号</t>
    <rPh sb="0" eb="2">
      <t>コウザ</t>
    </rPh>
    <rPh sb="2" eb="4">
      <t>バンゴウ</t>
    </rPh>
    <phoneticPr fontId="35"/>
  </si>
  <si>
    <t>口座振替名義人</t>
    <rPh sb="0" eb="2">
      <t>コウザ</t>
    </rPh>
    <rPh sb="2" eb="4">
      <t>フリカエ</t>
    </rPh>
    <rPh sb="4" eb="7">
      <t>メイギニン</t>
    </rPh>
    <phoneticPr fontId="35"/>
  </si>
  <si>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</si>
  <si>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</si>
  <si>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</si>
  <si>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</si>
  <si>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</si>
  <si>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</si>
  <si>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</si>
  <si>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</si>
  <si>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</si>
  <si>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</si>
  <si>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</si>
  <si>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</si>
  <si>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</si>
  <si>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</si>
  <si>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</si>
  <si>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</si>
  <si>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</si>
  <si>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</si>
  <si>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</si>
  <si>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</si>
  <si>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</si>
  <si>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</si>
  <si>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</si>
  <si>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</si>
  <si>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</si>
  <si>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</si>
  <si>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</si>
  <si>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</si>
  <si>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</si>
  <si>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</si>
  <si>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</si>
  <si>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</si>
  <si>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</si>
  <si>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</si>
  <si>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</si>
  <si>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</si>
  <si>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</si>
  <si>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</si>
  <si>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</si>
  <si>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</si>
  <si>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</si>
  <si>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</si>
  <si>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</si>
  <si>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</si>
  <si>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</si>
  <si>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</si>
  <si>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</si>
  <si>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</si>
  <si>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 xml:space="preserve">　給付金の支給を受けたいので、下記のとおり申請します。
</t>
    <rPh sb="1" eb="4">
      <t>キュウフキン</t>
    </rPh>
    <rPh sb="5" eb="7">
      <t>シキュウ</t>
    </rPh>
    <rPh sb="8" eb="9">
      <t>ウ</t>
    </rPh>
    <rPh sb="15" eb="17">
      <t>カキ</t>
    </rPh>
    <rPh sb="21" eb="23">
      <t>シンセイ</t>
    </rPh>
    <phoneticPr fontId="35"/>
  </si>
  <si>
    <t>病院物価支援事業</t>
    <phoneticPr fontId="34"/>
  </si>
  <si>
    <t>病院賃上げ支援事業</t>
    <phoneticPr fontId="34"/>
  </si>
  <si>
    <t>保険医療機関コード</t>
    <rPh sb="0" eb="2">
      <t>ホケン</t>
    </rPh>
    <rPh sb="2" eb="6">
      <t>イリョウキカン</t>
    </rPh>
    <phoneticPr fontId="35"/>
  </si>
  <si>
    <t>×</t>
    <phoneticPr fontId="35"/>
  </si>
  <si>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5"/>
  </si>
  <si>
    <t>項目</t>
    <rPh sb="0" eb="2">
      <t>コウモク</t>
    </rPh>
    <phoneticPr fontId="35"/>
  </si>
  <si>
    <t>チェック</t>
    <phoneticPr fontId="35"/>
  </si>
  <si>
    <t>O100 外来・在宅ベースアップ評価料（Ⅰ）</t>
    <phoneticPr fontId="35"/>
  </si>
  <si>
    <t>P100 歯科外来・在宅ベースアップ評価料（Ⅰ）</t>
    <phoneticPr fontId="35"/>
  </si>
  <si>
    <t>訪問看護ベースアップ評価料（Ⅰ）</t>
    <phoneticPr fontId="35"/>
  </si>
  <si>
    <t>開設者：</t>
    <rPh sb="0" eb="3">
      <t>カイセツシャ</t>
    </rPh>
    <phoneticPr fontId="35"/>
  </si>
  <si>
    <t>（記載要領）</t>
    <rPh sb="1" eb="3">
      <t>キサイ</t>
    </rPh>
    <rPh sb="3" eb="5">
      <t>ヨウリョウ</t>
    </rPh>
    <phoneticPr fontId="35"/>
  </si>
  <si>
    <t>○</t>
    <phoneticPr fontId="35"/>
  </si>
  <si>
    <t>【その他要件を満たすことの確認・誓約等】</t>
    <rPh sb="3" eb="4">
      <t>ホカ</t>
    </rPh>
    <rPh sb="4" eb="6">
      <t>ヨウケン</t>
    </rPh>
    <rPh sb="7" eb="8">
      <t>ミ</t>
    </rPh>
    <rPh sb="13" eb="15">
      <t>カクニン</t>
    </rPh>
    <rPh sb="16" eb="18">
      <t>セイヤク</t>
    </rPh>
    <rPh sb="18" eb="19">
      <t>トウ</t>
    </rPh>
    <phoneticPr fontId="35"/>
  </si>
  <si>
    <t>④：本事業の給付額を活用してベースアップを実施し、令和８年６月１日から当該ベースアップの水準を維持又は拡大する。</t>
    <phoneticPr fontId="35"/>
  </si>
  <si>
    <t>賃金改善の内容</t>
    <rPh sb="0" eb="2">
      <t>チンギン</t>
    </rPh>
    <rPh sb="2" eb="4">
      <t>カイゼン</t>
    </rPh>
    <rPh sb="5" eb="7">
      <t>ナイヨウ</t>
    </rPh>
    <phoneticPr fontId="34"/>
  </si>
  <si>
    <t>給付金を活用して令和７年12月から令和８年３月までの間の賃金改善の実績の有無（○・×）を記載してください。</t>
    <rPh sb="0" eb="3">
      <t>キュウフキン</t>
    </rPh>
    <rPh sb="4" eb="6">
      <t>カツヨウ</t>
    </rPh>
    <rPh sb="36" eb="38">
      <t>ウム</t>
    </rPh>
    <rPh sb="44" eb="46">
      <t>キサイ</t>
    </rPh>
    <phoneticPr fontId="35"/>
  </si>
  <si>
    <t>給付金を活用して令和７年12月から令和８年３月までの間のベースアップによる賃金改善額（円単位）を直接入力してください。</t>
    <rPh sb="43" eb="44">
      <t>エン</t>
    </rPh>
    <rPh sb="44" eb="46">
      <t>タンイ</t>
    </rPh>
    <rPh sb="48" eb="50">
      <t>チョクセツ</t>
    </rPh>
    <rPh sb="50" eb="52">
      <t>ニュウリョク</t>
    </rPh>
    <phoneticPr fontId="35"/>
  </si>
  <si>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</si>
  <si>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</si>
  <si>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</si>
  <si>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</si>
  <si>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</si>
  <si>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</si>
  <si>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</si>
  <si>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</si>
  <si>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</si>
  <si>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</si>
  <si>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</si>
  <si>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</si>
  <si>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</si>
  <si>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</si>
  <si>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</si>
  <si>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</si>
  <si>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委任状の有無：</t>
    <rPh sb="0" eb="3">
      <t>イニンジョウ</t>
    </rPh>
    <rPh sb="4" eb="6">
      <t>ウム</t>
    </rPh>
    <phoneticPr fontId="34"/>
  </si>
  <si>
    <t>委任状の有無</t>
    <rPh sb="0" eb="3">
      <t>イニンジョウ</t>
    </rPh>
    <rPh sb="4" eb="6">
      <t>ウム</t>
    </rPh>
    <phoneticPr fontId="34"/>
  </si>
  <si>
    <t>管理者</t>
    <rPh sb="0" eb="3">
      <t>カンリシャ</t>
    </rPh>
    <phoneticPr fontId="35"/>
  </si>
  <si>
    <t>③月数</t>
    <rPh sb="1" eb="3">
      <t>ゲッスウ</t>
    </rPh>
    <phoneticPr fontId="34"/>
  </si>
  <si>
    <t>○</t>
  </si>
  <si>
    <t>（④、⑤、⑥の重複可）</t>
    <rPh sb="7" eb="9">
      <t>チョウフク</t>
    </rPh>
    <rPh sb="9" eb="10">
      <t>カ</t>
    </rPh>
    <phoneticPr fontId="34"/>
  </si>
  <si>
    <t>⑦：本事業の給付額は④～⑥のために支出する。</t>
    <rPh sb="17" eb="19">
      <t>シシュツ</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</si>
  <si>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</si>
  <si>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</si>
  <si>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</si>
  <si>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</si>
  <si>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</si>
  <si>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</si>
  <si>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</si>
  <si>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</si>
  <si>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</si>
  <si>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</si>
  <si>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</si>
  <si>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</si>
  <si>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</si>
  <si>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</si>
  <si>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</si>
  <si>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</si>
  <si>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</si>
  <si>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</si>
  <si>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</si>
  <si>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</si>
  <si>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</si>
  <si>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t>
  </si>
  <si>
    <t>⑥：令和７年度の対象職員のベースアップが令和７年３月31日時点の賃金水準と比較して2.0％を上回って実施しており、</t>
    <phoneticPr fontId="34"/>
  </si>
  <si>
    <t>⑤：賃金表等や給与規程等の変更に時間を要するため、本事業の給付額を活用して一時金又は特別手当を支給し、</t>
    <rPh sb="37" eb="40">
      <t>イチジキン</t>
    </rPh>
    <phoneticPr fontId="34"/>
  </si>
  <si>
    <t>　　令和８年６月１日から支給した対象職員のベースアップを実施する。</t>
    <rPh sb="16" eb="18">
      <t>タイショウ</t>
    </rPh>
    <phoneticPr fontId="34"/>
  </si>
  <si>
    <t>　　令和７年12月から令和８年５月までの間の当該2.0％を上回る部分に充てる。</t>
    <phoneticPr fontId="34"/>
  </si>
  <si>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4"/>
  </si>
  <si>
    <t>　　の水準を低下させていない。</t>
    <phoneticPr fontId="34"/>
  </si>
  <si>
    <t>⑨：著しく偏った配分は行っていない。</t>
    <rPh sb="2" eb="3">
      <t>イチジル</t>
    </rPh>
    <rPh sb="5" eb="6">
      <t>カタヨ</t>
    </rPh>
    <rPh sb="8" eb="10">
      <t>ハイブン</t>
    </rPh>
    <rPh sb="11" eb="12">
      <t>オコナ</t>
    </rPh>
    <phoneticPr fontId="34"/>
  </si>
  <si>
    <t>⑩：労働基準法、労働災害補償保険法、最低賃金法、労働安全衛生法、雇用保険法その他の労働に関する法令に違反し、</t>
    <phoneticPr fontId="34"/>
  </si>
  <si>
    <t>　　罰金以上の刑に処せられていない。</t>
    <phoneticPr fontId="34"/>
  </si>
  <si>
    <t>⑪：労働保険料の納付が適正に行われている。</t>
    <phoneticPr fontId="34"/>
  </si>
  <si>
    <t>　　令和８年６月１日時点で令和８年度診療報酬改定による見直し後のベースアップ評価料を届け出る。</t>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</si>
  <si>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</si>
  <si>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</si>
  <si>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</si>
  <si>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</si>
  <si>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○賃金改善の内容を以下に記入してください。</t>
    <rPh sb="1" eb="5">
      <t>チンギンカイゼン</t>
    </rPh>
    <rPh sb="6" eb="8">
      <t>ナイヨウ</t>
    </rPh>
    <rPh sb="9" eb="11">
      <t>イカ</t>
    </rPh>
    <rPh sb="12" eb="14">
      <t>キニュウ</t>
    </rPh>
    <phoneticPr fontId="34"/>
  </si>
  <si>
    <t>（１）実施した処遇改善（賃上げ）について</t>
    <rPh sb="3" eb="5">
      <t>ジッシ</t>
    </rPh>
    <rPh sb="7" eb="11">
      <t>ショグウカイゼン</t>
    </rPh>
    <rPh sb="12" eb="14">
      <t>チンア</t>
    </rPh>
    <phoneticPr fontId="34"/>
  </si>
  <si>
    <t>　①賃上げ（ベースアップ分）の実施</t>
    <rPh sb="2" eb="4">
      <t>チンア</t>
    </rPh>
    <rPh sb="12" eb="13">
      <t>ブン</t>
    </rPh>
    <rPh sb="15" eb="17">
      <t>ジッシ</t>
    </rPh>
    <phoneticPr fontId="34"/>
  </si>
  <si>
    <t>　　ア．対象人数</t>
    <rPh sb="4" eb="8">
      <t>タイショウニンズウ</t>
    </rPh>
    <phoneticPr fontId="34"/>
  </si>
  <si>
    <t>人（常勤換算数）</t>
    <rPh sb="0" eb="1">
      <t>ニン</t>
    </rPh>
    <rPh sb="2" eb="6">
      <t>ジョウキンカンサン</t>
    </rPh>
    <rPh sb="6" eb="7">
      <t>スウ</t>
    </rPh>
    <phoneticPr fontId="34"/>
  </si>
  <si>
    <t>　　イ．賃上げ額</t>
    <rPh sb="4" eb="6">
      <t>チンア</t>
    </rPh>
    <rPh sb="7" eb="8">
      <t>ガク</t>
    </rPh>
    <phoneticPr fontId="34"/>
  </si>
  <si>
    <t>円／人</t>
    <rPh sb="0" eb="1">
      <t>エン</t>
    </rPh>
    <rPh sb="2" eb="3">
      <t>ニン</t>
    </rPh>
    <phoneticPr fontId="34"/>
  </si>
  <si>
    <t>　　ウ．実施月数</t>
    <rPh sb="4" eb="6">
      <t>ジッシ</t>
    </rPh>
    <rPh sb="6" eb="8">
      <t>ゲッスウ</t>
    </rPh>
    <phoneticPr fontId="34"/>
  </si>
  <si>
    <t>ヶ月</t>
    <rPh sb="1" eb="2">
      <t>ゲツ</t>
    </rPh>
    <phoneticPr fontId="34"/>
  </si>
  <si>
    <t>　　エ．R8.6.1以降のﾍﾞｰｽｱｯﾌﾟ月額水準</t>
    <rPh sb="10" eb="12">
      <t>イコウ</t>
    </rPh>
    <rPh sb="21" eb="23">
      <t>ゲツガク</t>
    </rPh>
    <rPh sb="23" eb="25">
      <t>スイジュン</t>
    </rPh>
    <phoneticPr fontId="34"/>
  </si>
  <si>
    <t>　②特別手当の支給</t>
    <rPh sb="2" eb="4">
      <t>トクベツ</t>
    </rPh>
    <rPh sb="4" eb="6">
      <t>テアテ</t>
    </rPh>
    <rPh sb="7" eb="9">
      <t>シキュウ</t>
    </rPh>
    <phoneticPr fontId="34"/>
  </si>
  <si>
    <t>　　イ．月額</t>
    <rPh sb="4" eb="6">
      <t>ゲツガク</t>
    </rPh>
    <phoneticPr fontId="34"/>
  </si>
  <si>
    <t>　　ウ．実施月数</t>
    <rPh sb="4" eb="6">
      <t>ジッシ</t>
    </rPh>
    <rPh sb="6" eb="8">
      <t>ツキスウ</t>
    </rPh>
    <phoneticPr fontId="34"/>
  </si>
  <si>
    <t>　　エ．R8.6.1以降のﾍﾞｰｽｱｯﾌﾟ月額水準</t>
    <phoneticPr fontId="34"/>
  </si>
  <si>
    <t>　③一時金の支給</t>
    <rPh sb="2" eb="5">
      <t>イチジキン</t>
    </rPh>
    <rPh sb="6" eb="8">
      <t>シキュウ</t>
    </rPh>
    <phoneticPr fontId="34"/>
  </si>
  <si>
    <t>　　ア．対象人数</t>
    <rPh sb="4" eb="8">
      <t>タイショウニンズ</t>
    </rPh>
    <phoneticPr fontId="34"/>
  </si>
  <si>
    <t>人（常勤換算数）</t>
    <rPh sb="0" eb="1">
      <t>ニン</t>
    </rPh>
    <rPh sb="2" eb="7">
      <t>ジョウキンカンサンスウ</t>
    </rPh>
    <phoneticPr fontId="34"/>
  </si>
  <si>
    <t>　　イ．一時金支給額</t>
    <rPh sb="4" eb="10">
      <t>イチジキンシキュウガク</t>
    </rPh>
    <phoneticPr fontId="34"/>
  </si>
  <si>
    <t>　　ウ．実施月数</t>
    <rPh sb="4" eb="8">
      <t>ジッシツキスウ</t>
    </rPh>
    <phoneticPr fontId="34"/>
  </si>
  <si>
    <t>（２）賃上げ水準の確認について（対R7.3.31時点の賃金水準）</t>
    <rPh sb="3" eb="5">
      <t>チンア</t>
    </rPh>
    <rPh sb="6" eb="8">
      <t>スイジュン</t>
    </rPh>
    <rPh sb="9" eb="11">
      <t>カクニン</t>
    </rPh>
    <rPh sb="16" eb="17">
      <t>タイ</t>
    </rPh>
    <rPh sb="24" eb="26">
      <t>ジテン</t>
    </rPh>
    <rPh sb="27" eb="31">
      <t>チンギンスイジュン</t>
    </rPh>
    <phoneticPr fontId="34"/>
  </si>
  <si>
    <t>　①R7.3.31時点の賃金水準</t>
    <rPh sb="9" eb="11">
      <t>ジテン</t>
    </rPh>
    <rPh sb="12" eb="16">
      <t>チンギンスイジュン</t>
    </rPh>
    <phoneticPr fontId="34"/>
  </si>
  <si>
    <t>円／人・月</t>
    <rPh sb="0" eb="1">
      <t>エン</t>
    </rPh>
    <rPh sb="2" eb="3">
      <t>ニン</t>
    </rPh>
    <rPh sb="4" eb="5">
      <t>ツキ</t>
    </rPh>
    <phoneticPr fontId="34"/>
  </si>
  <si>
    <t>　②R7年度中の賃金改善額</t>
    <rPh sb="4" eb="6">
      <t>ネンド</t>
    </rPh>
    <rPh sb="6" eb="7">
      <t>チュウ</t>
    </rPh>
    <rPh sb="8" eb="13">
      <t>チンギンカイゼンガク</t>
    </rPh>
    <phoneticPr fontId="34"/>
  </si>
  <si>
    <t>＋</t>
    <phoneticPr fontId="34"/>
  </si>
  <si>
    <t>円／月</t>
    <rPh sb="0" eb="1">
      <t>エン</t>
    </rPh>
    <rPh sb="2" eb="3">
      <t>ツキ</t>
    </rPh>
    <phoneticPr fontId="34"/>
  </si>
  <si>
    <t>賃金改善割合</t>
    <rPh sb="0" eb="6">
      <t>チンギンカイゼンワリアイ</t>
    </rPh>
    <phoneticPr fontId="34"/>
  </si>
  <si>
    <t>%</t>
    <phoneticPr fontId="34"/>
  </si>
  <si>
    <t>　③本支援事業を充当する月額</t>
    <rPh sb="2" eb="7">
      <t>ホンシエンジギョウ</t>
    </rPh>
    <rPh sb="8" eb="10">
      <t>ジュウトウ</t>
    </rPh>
    <rPh sb="12" eb="14">
      <t>ゲツガク</t>
    </rPh>
    <phoneticPr fontId="34"/>
  </si>
  <si>
    <t>円</t>
    <rPh sb="0" eb="1">
      <t>エン</t>
    </rPh>
    <phoneticPr fontId="34"/>
  </si>
  <si>
    <t>充当可能額</t>
    <rPh sb="0" eb="2">
      <t>ジュウトウ</t>
    </rPh>
    <rPh sb="2" eb="5">
      <t>カノウガク</t>
    </rPh>
    <phoneticPr fontId="34"/>
  </si>
  <si>
    <t>　④本事業の支援額を充てる期間</t>
    <rPh sb="2" eb="3">
      <t>ホン</t>
    </rPh>
    <rPh sb="3" eb="5">
      <t>ジギョウ</t>
    </rPh>
    <rPh sb="6" eb="8">
      <t>シエン</t>
    </rPh>
    <rPh sb="8" eb="9">
      <t>ガク</t>
    </rPh>
    <rPh sb="10" eb="11">
      <t>ア</t>
    </rPh>
    <rPh sb="13" eb="15">
      <t>キカン</t>
    </rPh>
    <phoneticPr fontId="34"/>
  </si>
  <si>
    <t>ヶ月分</t>
    <rPh sb="1" eb="2">
      <t>ゲツ</t>
    </rPh>
    <rPh sb="2" eb="3">
      <t>ブン</t>
    </rPh>
    <phoneticPr fontId="34"/>
  </si>
  <si>
    <t>1人当たりの平均額</t>
    <rPh sb="1" eb="3">
      <t>ニンア</t>
    </rPh>
    <rPh sb="6" eb="9">
      <t>ヘイキンガク</t>
    </rPh>
    <phoneticPr fontId="34"/>
  </si>
  <si>
    <t>　⑤対象人数</t>
    <rPh sb="2" eb="4">
      <t>タイショウ</t>
    </rPh>
    <rPh sb="4" eb="6">
      <t>ニンズウ</t>
    </rPh>
    <phoneticPr fontId="34"/>
  </si>
  <si>
    <t>人（常勤換算数）</t>
    <rPh sb="0" eb="1">
      <t>ニン</t>
    </rPh>
    <rPh sb="2" eb="4">
      <t>ジョウキン</t>
    </rPh>
    <rPh sb="4" eb="7">
      <t>カンサンスウ</t>
    </rPh>
    <phoneticPr fontId="34"/>
  </si>
  <si>
    <t>賃金改善の総額</t>
    <rPh sb="0" eb="4">
      <t>チンギンカイゼン</t>
    </rPh>
    <rPh sb="5" eb="7">
      <t>ソウガク</t>
    </rPh>
    <phoneticPr fontId="34"/>
  </si>
  <si>
    <t>　⑥R8.6.1以降のﾍﾞｰｽｱｯﾌﾟ月額水準</t>
    <phoneticPr fontId="34"/>
  </si>
  <si>
    <t>判定</t>
    <rPh sb="0" eb="2">
      <t>ハンテイ</t>
    </rPh>
    <phoneticPr fontId="34"/>
  </si>
  <si>
    <t>（３）（１）の職種内訳</t>
    <rPh sb="7" eb="9">
      <t>ショクシュ</t>
    </rPh>
    <rPh sb="9" eb="11">
      <t>ウチワケ</t>
    </rPh>
    <phoneticPr fontId="34"/>
  </si>
  <si>
    <t>　職種：○○</t>
    <rPh sb="1" eb="3">
      <t>ショクシュ</t>
    </rPh>
    <phoneticPr fontId="34"/>
  </si>
  <si>
    <t>（４）（３）の賃上げ水準の確認について（対R7.3.31時点の賃金水準）</t>
    <rPh sb="7" eb="9">
      <t>チンア</t>
    </rPh>
    <rPh sb="10" eb="12">
      <t>スイジュン</t>
    </rPh>
    <rPh sb="13" eb="15">
      <t>カクニン</t>
    </rPh>
    <rPh sb="20" eb="21">
      <t>タイ</t>
    </rPh>
    <rPh sb="28" eb="30">
      <t>ジテン</t>
    </rPh>
    <rPh sb="31" eb="35">
      <t>チンギンスイジュン</t>
    </rPh>
    <phoneticPr fontId="34"/>
  </si>
  <si>
    <t>法人名　（フリガナ）
※個人事業者は記入不要</t>
    <rPh sb="0" eb="2">
      <t>ホウジン</t>
    </rPh>
    <rPh sb="2" eb="3">
      <t>メイ</t>
    </rPh>
    <rPh sb="12" eb="17">
      <t>コジンジギョウシャ</t>
    </rPh>
    <rPh sb="18" eb="22">
      <t>キニュウフヨウ</t>
    </rPh>
    <phoneticPr fontId="35"/>
  </si>
  <si>
    <t>代表者　職・氏名</t>
    <rPh sb="0" eb="3">
      <t>ダイヒョウシャ</t>
    </rPh>
    <rPh sb="4" eb="5">
      <t>ショク</t>
    </rPh>
    <rPh sb="6" eb="8">
      <t>シメイ</t>
    </rPh>
    <phoneticPr fontId="35"/>
  </si>
  <si>
    <t>〒</t>
    <phoneticPr fontId="34"/>
  </si>
  <si>
    <t>住所</t>
    <rPh sb="0" eb="2">
      <t>ジュウショ</t>
    </rPh>
    <phoneticPr fontId="34"/>
  </si>
  <si>
    <t>＜事務担当者＞</t>
    <rPh sb="1" eb="6">
      <t>ジムタントウシャ</t>
    </rPh>
    <phoneticPr fontId="34"/>
  </si>
  <si>
    <t>部署</t>
    <rPh sb="0" eb="2">
      <t>ブショ</t>
    </rPh>
    <phoneticPr fontId="35"/>
  </si>
  <si>
    <t>電話番号</t>
    <rPh sb="0" eb="4">
      <t>デンワバンゴウ</t>
    </rPh>
    <phoneticPr fontId="35"/>
  </si>
  <si>
    <t>FAX</t>
    <phoneticPr fontId="35"/>
  </si>
  <si>
    <t>メールアドレス</t>
    <phoneticPr fontId="35"/>
  </si>
  <si>
    <t>診療所等賃上げ支援事業</t>
    <rPh sb="0" eb="4">
      <t>シンリョウショトウ</t>
    </rPh>
    <rPh sb="4" eb="6">
      <t>チンア</t>
    </rPh>
    <rPh sb="7" eb="11">
      <t>シエンジギョウ</t>
    </rPh>
    <phoneticPr fontId="34"/>
  </si>
  <si>
    <t>単価</t>
    <rPh sb="0" eb="2">
      <t>タンカ</t>
    </rPh>
    <phoneticPr fontId="35"/>
  </si>
  <si>
    <t>申請額（円）</t>
    <rPh sb="0" eb="3">
      <t>シンセイガク</t>
    </rPh>
    <rPh sb="4" eb="5">
      <t>エン</t>
    </rPh>
    <phoneticPr fontId="35"/>
  </si>
  <si>
    <t>（Ａ）</t>
    <phoneticPr fontId="34"/>
  </si>
  <si>
    <t>金融機関コード（４桁）</t>
    <rPh sb="0" eb="2">
      <t>キンユウ</t>
    </rPh>
    <rPh sb="2" eb="4">
      <t>キカン</t>
    </rPh>
    <rPh sb="9" eb="10">
      <t>ケタ</t>
    </rPh>
    <phoneticPr fontId="35"/>
  </si>
  <si>
    <t>支店コード（３桁）</t>
    <rPh sb="0" eb="2">
      <t>シテン</t>
    </rPh>
    <rPh sb="7" eb="8">
      <t>ケタ</t>
    </rPh>
    <phoneticPr fontId="35"/>
  </si>
  <si>
    <t>口座種別</t>
    <rPh sb="0" eb="4">
      <t>コウザシュベツ</t>
    </rPh>
    <phoneticPr fontId="35"/>
  </si>
  <si>
    <t>普通　・　当座</t>
    <rPh sb="0" eb="2">
      <t>フツウ</t>
    </rPh>
    <rPh sb="5" eb="7">
      <t>トウザ</t>
    </rPh>
    <phoneticPr fontId="34"/>
  </si>
  <si>
    <t>口座番号（７桁）</t>
    <rPh sb="0" eb="4">
      <t>コウザバンゴウ</t>
    </rPh>
    <rPh sb="6" eb="7">
      <t>ケタ</t>
    </rPh>
    <phoneticPr fontId="35"/>
  </si>
  <si>
    <t>口座名義人
※カタカナで記載</t>
    <rPh sb="0" eb="5">
      <t>コウザメイギニン</t>
    </rPh>
    <rPh sb="12" eb="14">
      <t>キサイ</t>
    </rPh>
    <phoneticPr fontId="35"/>
  </si>
  <si>
    <t>（１）　本申請書の記載内容に虚偽がないこと及び記載内容を証明する書類等を適切に保管していることを誓約します。</t>
    <phoneticPr fontId="34"/>
  </si>
  <si>
    <t>（３）　各事業に定めのある支給要件を満たしていることを誓約します。</t>
    <phoneticPr fontId="34"/>
  </si>
  <si>
    <t>（４）　本給付金等に関する報告や調査について、厚生労働省又は都道府県から求められた場合には、これに応じます。</t>
    <phoneticPr fontId="34"/>
  </si>
  <si>
    <t>　</t>
  </si>
  <si>
    <t>申請の有無
（※１）</t>
    <rPh sb="0" eb="2">
      <t>シンセイ</t>
    </rPh>
    <rPh sb="3" eb="5">
      <t>ウム</t>
    </rPh>
    <phoneticPr fontId="35"/>
  </si>
  <si>
    <t>（※１）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4"/>
  </si>
  <si>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5"/>
  </si>
  <si>
    <r>
      <rPr>
        <sz val="10"/>
        <color theme="0"/>
        <rFont val="ＭＳ ゴシック"/>
        <family val="3"/>
        <charset val="128"/>
      </rPr>
      <t>（※１）</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</si>
  <si>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5"/>
  </si>
  <si>
    <t>医師</t>
    <rPh sb="0" eb="2">
      <t>イシ</t>
    </rPh>
    <phoneticPr fontId="35"/>
  </si>
  <si>
    <t>歯科医師</t>
    <rPh sb="0" eb="2">
      <t>シカ</t>
    </rPh>
    <rPh sb="2" eb="4">
      <t>イシ</t>
    </rPh>
    <phoneticPr fontId="35"/>
  </si>
  <si>
    <t>その他医療に従事しない、専ら事務作業（医師事務作業補助者、看護補助者等が医療を専門とする職員の補助として行う事務作業を除く）を行う職員</t>
    <phoneticPr fontId="35"/>
  </si>
  <si>
    <t>（５）　本給付金等の給付後、各事業に定めのある返還事由に該当した場合は各事業に係る給付金を返還します。</t>
    <phoneticPr fontId="34"/>
  </si>
  <si>
    <t>　診療所等賃上げ支援事業について、次のとおり提出します。</t>
    <rPh sb="22" eb="24">
      <t>テイシュツ</t>
    </rPh>
    <rPh sb="27" eb="28">
      <t>ツギシンセイ</t>
    </rPh>
    <phoneticPr fontId="35"/>
  </si>
  <si>
    <t>賃上げ支援事業　実績報告書</t>
    <rPh sb="0" eb="2">
      <t>チンア</t>
    </rPh>
    <rPh sb="3" eb="7">
      <t>シエンジギョウ</t>
    </rPh>
    <rPh sb="8" eb="10">
      <t>ジッセキ</t>
    </rPh>
    <rPh sb="10" eb="13">
      <t>ホウコクショ</t>
    </rPh>
    <phoneticPr fontId="34"/>
  </si>
  <si>
    <t>福井県知事　様</t>
    <rPh sb="0" eb="3">
      <t>フクイケン</t>
    </rPh>
    <rPh sb="3" eb="5">
      <t>チジ</t>
    </rPh>
    <rPh sb="6" eb="7">
      <t>サマ</t>
    </rPh>
    <phoneticPr fontId="16"/>
  </si>
  <si>
    <t>福井県知事　様</t>
    <rPh sb="0" eb="3">
      <t>フクイケン</t>
    </rPh>
    <rPh sb="3" eb="5">
      <t>チジ</t>
    </rPh>
    <rPh sb="6" eb="7">
      <t>サマ</t>
    </rPh>
    <phoneticPr fontId="35"/>
  </si>
  <si>
    <t>✓</t>
    <phoneticPr fontId="34"/>
  </si>
  <si>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4"/>
  </si>
  <si>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4"/>
  </si>
  <si>
    <r>
      <t>②：令和８年３月１日時点において、①に掲げる診療報酬の対象外</t>
    </r>
    <r>
      <rPr>
        <sz val="12"/>
        <color rgb="FFFF0000"/>
        <rFont val="ＭＳ ゴシック"/>
        <family val="3"/>
        <charset val="128"/>
      </rPr>
      <t>（※）</t>
    </r>
    <r>
      <rPr>
        <sz val="12"/>
        <color theme="1"/>
        <rFont val="ＭＳ ゴシック"/>
        <family val="3"/>
        <charset val="128"/>
      </rPr>
      <t>だが、</t>
    </r>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5"/>
  </si>
  <si>
    <r>
      <t>③：②に該当する場合の</t>
    </r>
    <r>
      <rPr>
        <sz val="12"/>
        <color rgb="FFFF0000"/>
        <rFont val="ＭＳ ゴシック"/>
        <family val="3"/>
        <charset val="128"/>
      </rPr>
      <t>ベースアップ対象職員の内訳</t>
    </r>
    <r>
      <rPr>
        <sz val="12"/>
        <color theme="1"/>
        <rFont val="ＭＳ ゴシック"/>
        <family val="3"/>
        <charset val="128"/>
      </rPr>
      <t>は以下のとおり。</t>
    </r>
    <rPh sb="4" eb="6">
      <t>ガイトウ</t>
    </rPh>
    <rPh sb="8" eb="10">
      <t>バアイ</t>
    </rPh>
    <rPh sb="17" eb="19">
      <t>タイショウ</t>
    </rPh>
    <rPh sb="19" eb="21">
      <t>ショクイン</t>
    </rPh>
    <rPh sb="22" eb="24">
      <t>ウチワケ</t>
    </rPh>
    <rPh sb="25" eb="27">
      <t>イカ</t>
    </rPh>
    <phoneticPr fontId="34"/>
  </si>
  <si>
    <t>支給申請書　（訪問看護ステーション）</t>
    <rPh sb="0" eb="2">
      <t>シキュウ</t>
    </rPh>
    <rPh sb="2" eb="5">
      <t>シンセイショ</t>
    </rPh>
    <rPh sb="7" eb="11">
      <t>ホウモンカンゴ</t>
    </rPh>
    <phoneticPr fontId="16"/>
  </si>
  <si>
    <t>訪問看護ステーションの名称　（フリガナ）</t>
    <rPh sb="0" eb="4">
      <t>ホウモンカンゴ</t>
    </rPh>
    <rPh sb="11" eb="13">
      <t>メイショウ</t>
    </rPh>
    <phoneticPr fontId="35"/>
  </si>
  <si>
    <t>法人の所在地</t>
    <rPh sb="0" eb="2">
      <t>ホウジン</t>
    </rPh>
    <rPh sb="3" eb="6">
      <t>ショザイチ</t>
    </rPh>
    <phoneticPr fontId="35"/>
  </si>
  <si>
    <t>１施設につき228,000円</t>
    <rPh sb="1" eb="3">
      <t>シセツ</t>
    </rPh>
    <rPh sb="13" eb="14">
      <t>エン</t>
    </rPh>
    <phoneticPr fontId="34"/>
  </si>
  <si>
    <t>賃上げ支援事業　内容確認書（訪問看護ステーション）</t>
    <rPh sb="0" eb="2">
      <t>チンア</t>
    </rPh>
    <rPh sb="3" eb="5">
      <t>シエン</t>
    </rPh>
    <rPh sb="5" eb="7">
      <t>ジギョウ</t>
    </rPh>
    <rPh sb="8" eb="13">
      <t>ナイヨウカクニンショ</t>
    </rPh>
    <rPh sb="14" eb="18">
      <t>ホウモンカンゴ</t>
    </rPh>
    <phoneticPr fontId="35"/>
  </si>
  <si>
    <t>訪問看護ステーションの名称</t>
    <rPh sb="0" eb="4">
      <t>ホウモンカンゴ</t>
    </rPh>
    <rPh sb="11" eb="13">
      <t>メイショウ</t>
    </rPh>
    <phoneticPr fontId="35"/>
  </si>
  <si>
    <t>（別紙様式２）（訪問看護ステーション）</t>
    <rPh sb="1" eb="3">
      <t>ベッシ</t>
    </rPh>
    <rPh sb="3" eb="5">
      <t>ヨウシキ</t>
    </rPh>
    <rPh sb="8" eb="10">
      <t>ホウモン</t>
    </rPh>
    <rPh sb="10" eb="12">
      <t>カンゴ</t>
    </rPh>
    <phoneticPr fontId="35"/>
  </si>
  <si>
    <t>賃上げ支援事業　実績報告書
（賃金改善報告書）</t>
    <rPh sb="0" eb="2">
      <t>チンア</t>
    </rPh>
    <rPh sb="3" eb="5">
      <t>シエン</t>
    </rPh>
    <rPh sb="5" eb="7">
      <t>ジギョウ</t>
    </rPh>
    <rPh sb="8" eb="10">
      <t>ジッセキ</t>
    </rPh>
    <rPh sb="10" eb="13">
      <t>ホウコクショ</t>
    </rPh>
    <rPh sb="15" eb="17">
      <t>チンギン</t>
    </rPh>
    <rPh sb="17" eb="19">
      <t>カイゼン</t>
    </rPh>
    <rPh sb="19" eb="22">
      <t>ホウコクショ</t>
    </rPh>
    <phoneticPr fontId="35"/>
  </si>
  <si>
    <t>訪問看護ステーションの名称：</t>
    <rPh sb="0" eb="2">
      <t>ホウモン</t>
    </rPh>
    <rPh sb="2" eb="4">
      <t>カンゴ</t>
    </rPh>
    <rPh sb="11" eb="13">
      <t>メイショウ</t>
    </rPh>
    <phoneticPr fontId="35"/>
  </si>
  <si>
    <t>（様式第１号（訪問看護ステーション））</t>
    <rPh sb="1" eb="3">
      <t>ヨウシキ</t>
    </rPh>
    <rPh sb="3" eb="4">
      <t>ダイ</t>
    </rPh>
    <rPh sb="5" eb="6">
      <t>ゴウ</t>
    </rPh>
    <rPh sb="7" eb="11">
      <t>ホウモンカンゴ</t>
    </rPh>
    <phoneticPr fontId="34"/>
  </si>
  <si>
    <t>（様式第２号（訪問看護ステーション））</t>
    <rPh sb="3" eb="4">
      <t>ダイ</t>
    </rPh>
    <rPh sb="5" eb="6">
      <t>ゴウ</t>
    </rPh>
    <rPh sb="7" eb="11">
      <t>ホウモンカンゴ</t>
    </rPh>
    <phoneticPr fontId="35"/>
  </si>
  <si>
    <t xml:space="preserve"> 実績を有します。</t>
    <phoneticPr fontId="34"/>
  </si>
  <si>
    <t>（２）　健康保険法上の保険医療機関コードが発行されており、令和７年４月１日から本事業の申請時点までに診療報酬請求の</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</si>
</sst>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ggge&quot;年&quot;m&quot;月&quot;d&quot;日&quot;;@" x16r2:formatCode16="[$-ja-JP-x-gannen]ggge&quot;年&quot;m&quot;月&quot;d&quot;日&quot;;@"/>
    <numFmt numFmtId="178" formatCode="#,##0&quot;円&quot;"/>
    <numFmt numFmtId="179" formatCode="#,##0&quot;人&quot;"/>
    <numFmt numFmtId="180" formatCode="#,##0&quot;月&quot;"/>
    <numFmt numFmtId="181" formatCode="#,##0&quot;月分&quot;"/>
    <numFmt numFmtId="182" formatCode="0.0%"/>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u/>
      <sz val="10"/>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sz val="10"/>
      <color theme="0"/>
      <name val="ＭＳ ゴシック"/>
      <family val="3"/>
      <charset val="128"/>
    </font>
    <font>
      <sz val="11"/>
      <color rgb="FFFF000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sz val="12"/>
      <name val="Segoe UI Symbol"/>
      <family val="2"/>
    </font>
    <font>
      <sz val="12"/>
      <color rgb="FFFF0000"/>
      <name val="ＭＳ 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68">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right style="thick">
        <color indexed="64"/>
      </right>
      <top/>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9" applyNumberFormat="0" applyAlignment="0" applyProtection="0">
      <alignment vertical="center"/>
    </xf>
    <xf numFmtId="0" fontId="21" fillId="27" borderId="0" applyNumberFormat="0" applyBorder="0" applyAlignment="0" applyProtection="0">
      <alignment vertical="center"/>
    </xf>
    <xf numFmtId="0" fontId="17" fillId="28" borderId="10" applyNumberFormat="0" applyFont="0" applyAlignment="0" applyProtection="0">
      <alignment vertical="center"/>
    </xf>
    <xf numFmtId="0" fontId="22" fillId="0" borderId="11" applyNumberFormat="0" applyFill="0" applyAlignment="0" applyProtection="0">
      <alignment vertical="center"/>
    </xf>
    <xf numFmtId="0" fontId="23" fillId="29" borderId="0" applyNumberFormat="0" applyBorder="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30" borderId="17" applyNumberFormat="0" applyAlignment="0" applyProtection="0">
      <alignment vertical="center"/>
    </xf>
    <xf numFmtId="0" fontId="31" fillId="0" borderId="0" applyNumberFormat="0" applyFill="0" applyBorder="0" applyAlignment="0" applyProtection="0">
      <alignment vertical="center"/>
    </xf>
    <xf numFmtId="0" fontId="32" fillId="31" borderId="12" applyNumberFormat="0" applyAlignment="0" applyProtection="0">
      <alignment vertical="center"/>
    </xf>
    <xf numFmtId="0" fontId="33" fillId="32" borderId="0" applyNumberFormat="0" applyBorder="0" applyAlignment="0" applyProtection="0">
      <alignment vertical="center"/>
    </xf>
    <xf numFmtId="0" fontId="15" fillId="0" borderId="0">
      <alignment vertical="center"/>
    </xf>
    <xf numFmtId="0" fontId="14" fillId="0" borderId="0">
      <alignment vertical="center"/>
    </xf>
    <xf numFmtId="0" fontId="37" fillId="0" borderId="0"/>
    <xf numFmtId="38" fontId="37"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38" fillId="0" borderId="0">
      <alignment vertical="center"/>
    </xf>
    <xf numFmtId="0" fontId="17" fillId="0" borderId="0">
      <alignment vertical="center"/>
    </xf>
    <xf numFmtId="0" fontId="38"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1" fillId="0" borderId="0">
      <alignment vertical="center"/>
    </xf>
    <xf numFmtId="0" fontId="13" fillId="0" borderId="0">
      <alignment vertical="center"/>
    </xf>
    <xf numFmtId="38" fontId="13" fillId="0" borderId="0" applyFont="0" applyFill="0" applyBorder="0" applyAlignment="0" applyProtection="0">
      <alignment vertical="center"/>
    </xf>
    <xf numFmtId="0" fontId="41"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9" fontId="1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89">
    <xf numFmtId="0" fontId="0" fillId="0" borderId="0" xfId="0">
      <alignment vertical="center"/>
    </xf>
    <xf numFmtId="0" fontId="11" fillId="0" borderId="0" xfId="59">
      <alignment vertical="center"/>
    </xf>
    <xf numFmtId="178" fontId="49" fillId="40" borderId="0" xfId="70" applyNumberFormat="1" applyFont="1" applyFill="1" applyAlignment="1" applyProtection="1">
      <alignment horizontal="right" vertical="center"/>
      <protection locked="0"/>
    </xf>
    <xf numFmtId="0" fontId="39" fillId="0" borderId="0" xfId="0" applyFont="1" applyAlignment="1">
      <alignment horizontal="centerContinuous" vertical="center"/>
    </xf>
    <xf numFmtId="0" fontId="0" fillId="0" borderId="0" xfId="0" applyAlignment="1">
      <alignment horizontal="centerContinuous" vertical="center"/>
    </xf>
    <xf numFmtId="0" fontId="0" fillId="39" borderId="7" xfId="0" applyFill="1" applyBorder="1">
      <alignment vertical="center"/>
    </xf>
    <xf numFmtId="0" fontId="0" fillId="0" borderId="7" xfId="0" applyBorder="1">
      <alignment vertical="center"/>
    </xf>
    <xf numFmtId="0" fontId="0" fillId="0" borderId="0" xfId="0" applyAlignment="1">
      <alignment horizontal="left" vertical="center"/>
    </xf>
    <xf numFmtId="0" fontId="0" fillId="0" borderId="0" xfId="0" applyAlignment="1">
      <alignment horizontal="right" vertical="center"/>
    </xf>
    <xf numFmtId="0" fontId="0" fillId="0" borderId="7" xfId="0" applyBorder="1" applyAlignment="1">
      <alignment horizontal="center" vertical="center"/>
    </xf>
    <xf numFmtId="0" fontId="51" fillId="0" borderId="0" xfId="48" applyFont="1">
      <alignment vertical="center"/>
    </xf>
    <xf numFmtId="0" fontId="52" fillId="0" borderId="0" xfId="48" applyFont="1">
      <alignment vertical="center"/>
    </xf>
    <xf numFmtId="0" fontId="52" fillId="0" borderId="0" xfId="49" applyFont="1">
      <alignment vertical="center"/>
    </xf>
    <xf numFmtId="0" fontId="52" fillId="0" borderId="0" xfId="48" applyFont="1" applyAlignment="1">
      <alignment horizontal="left" vertical="center"/>
    </xf>
    <xf numFmtId="0" fontId="53" fillId="0" borderId="0" xfId="49" applyFont="1">
      <alignment vertical="center"/>
    </xf>
    <xf numFmtId="0" fontId="54" fillId="0" borderId="0" xfId="48" applyFont="1">
      <alignment vertical="center"/>
    </xf>
    <xf numFmtId="0" fontId="54" fillId="0" borderId="0" xfId="50" applyFont="1">
      <alignment vertical="center"/>
    </xf>
    <xf numFmtId="0" fontId="52" fillId="0" borderId="0" xfId="51" applyFont="1">
      <alignment vertical="center"/>
    </xf>
    <xf numFmtId="0" fontId="54" fillId="0" borderId="0" xfId="52" quotePrefix="1" applyFont="1">
      <alignment vertical="center"/>
    </xf>
    <xf numFmtId="0" fontId="54" fillId="0" borderId="0" xfId="52" applyFont="1">
      <alignment vertical="center"/>
    </xf>
    <xf numFmtId="0" fontId="52" fillId="0" borderId="0" xfId="52" applyFont="1">
      <alignment vertical="center"/>
    </xf>
    <xf numFmtId="0" fontId="55" fillId="0" borderId="0" xfId="48" applyFont="1" applyAlignment="1">
      <alignment horizontal="center" vertical="center" shrinkToFit="1"/>
    </xf>
    <xf numFmtId="0" fontId="56" fillId="0" borderId="0" xfId="52" applyFont="1" applyAlignment="1">
      <alignment horizontal="center" vertical="center"/>
    </xf>
    <xf numFmtId="0" fontId="51" fillId="0" borderId="0" xfId="52" applyFont="1">
      <alignment vertical="center"/>
    </xf>
    <xf numFmtId="0" fontId="43" fillId="0" borderId="0" xfId="52" applyFont="1" applyAlignment="1">
      <alignment vertical="top"/>
    </xf>
    <xf numFmtId="0" fontId="56" fillId="0" borderId="0" xfId="52" applyFont="1">
      <alignment vertical="center"/>
    </xf>
    <xf numFmtId="0" fontId="46" fillId="0" borderId="0" xfId="52" applyFont="1" applyAlignment="1">
      <alignment vertical="top" wrapText="1"/>
    </xf>
    <xf numFmtId="0" fontId="58" fillId="0" borderId="0" xfId="52" applyFont="1" applyAlignment="1">
      <alignment vertical="center" shrinkToFit="1"/>
    </xf>
    <xf numFmtId="0" fontId="58" fillId="0" borderId="0" xfId="52" applyFont="1" applyAlignment="1" applyProtection="1">
      <alignment vertical="center" shrinkToFit="1"/>
      <protection locked="0"/>
    </xf>
    <xf numFmtId="0" fontId="58" fillId="0" borderId="0" xfId="52" applyFont="1" applyAlignment="1">
      <alignment vertical="center" wrapText="1"/>
    </xf>
    <xf numFmtId="0" fontId="58" fillId="0" borderId="0" xfId="52" applyFont="1" applyAlignment="1" applyProtection="1">
      <alignment vertical="center" wrapText="1"/>
      <protection locked="0"/>
    </xf>
    <xf numFmtId="0" fontId="58" fillId="0" borderId="0" xfId="52" applyFont="1">
      <alignment vertical="center"/>
    </xf>
    <xf numFmtId="0" fontId="58" fillId="0" borderId="0" xfId="52" applyFont="1" applyProtection="1">
      <alignment vertical="center"/>
      <protection locked="0"/>
    </xf>
    <xf numFmtId="0" fontId="52" fillId="0" borderId="0" xfId="52" applyFont="1" applyAlignment="1">
      <alignment horizontal="left" vertical="center"/>
    </xf>
    <xf numFmtId="0" fontId="52" fillId="0" borderId="0" xfId="52" applyFont="1" applyAlignment="1">
      <alignment horizontal="center" vertical="center"/>
    </xf>
    <xf numFmtId="0" fontId="56" fillId="33" borderId="0" xfId="52" applyFont="1" applyFill="1">
      <alignment vertical="center"/>
    </xf>
    <xf numFmtId="0" fontId="52" fillId="33" borderId="0" xfId="52" applyFont="1" applyFill="1">
      <alignment vertical="center"/>
    </xf>
    <xf numFmtId="0" fontId="52" fillId="33" borderId="0" xfId="52" applyFont="1" applyFill="1" applyAlignment="1">
      <alignment horizontal="center" vertical="center"/>
    </xf>
    <xf numFmtId="0" fontId="52" fillId="33" borderId="0" xfId="52" applyFont="1" applyFill="1" applyAlignment="1">
      <alignment vertical="center" textRotation="255"/>
    </xf>
    <xf numFmtId="0" fontId="52" fillId="0" borderId="0" xfId="52" applyFont="1" applyAlignment="1">
      <alignment vertical="center" wrapText="1"/>
    </xf>
    <xf numFmtId="0" fontId="52" fillId="33" borderId="0" xfId="52" applyFont="1" applyFill="1" applyBorder="1">
      <alignment vertical="center"/>
    </xf>
    <xf numFmtId="0" fontId="52" fillId="33" borderId="67" xfId="52" applyFont="1" applyFill="1" applyBorder="1">
      <alignment vertical="center"/>
    </xf>
    <xf numFmtId="0" fontId="51" fillId="0" borderId="0" xfId="52" applyFont="1" applyAlignment="1">
      <alignment vertical="center" wrapText="1"/>
    </xf>
    <xf numFmtId="0" fontId="57" fillId="34" borderId="66" xfId="52" applyFont="1" applyFill="1" applyBorder="1" applyAlignment="1">
      <alignment horizontal="center" vertical="center"/>
    </xf>
    <xf numFmtId="0" fontId="57" fillId="0" borderId="0" xfId="52" applyFont="1" applyAlignment="1">
      <alignment horizontal="center" vertical="center"/>
    </xf>
    <xf numFmtId="0" fontId="57" fillId="0" borderId="0" xfId="52" applyFont="1">
      <alignment vertical="center"/>
    </xf>
    <xf numFmtId="0" fontId="52" fillId="0" borderId="0" xfId="52" applyFont="1" applyAlignment="1">
      <alignment horizontal="center" vertical="center" wrapText="1"/>
    </xf>
    <xf numFmtId="0" fontId="60" fillId="0" borderId="0" xfId="52" applyFont="1">
      <alignment vertical="center"/>
    </xf>
    <xf numFmtId="0" fontId="52" fillId="33" borderId="0" xfId="52" applyFont="1" applyFill="1" applyAlignment="1">
      <alignment vertical="center" shrinkToFit="1"/>
    </xf>
    <xf numFmtId="0" fontId="61" fillId="33" borderId="0" xfId="52" applyFont="1" applyFill="1" applyAlignment="1">
      <alignment vertical="center" shrinkToFit="1"/>
    </xf>
    <xf numFmtId="0" fontId="61" fillId="33" borderId="0" xfId="52" applyFont="1" applyFill="1" applyAlignment="1">
      <alignment horizontal="center" vertical="center" shrinkToFit="1"/>
    </xf>
    <xf numFmtId="0" fontId="52" fillId="33" borderId="0" xfId="52" applyFont="1" applyFill="1" applyAlignment="1">
      <alignment vertical="center" wrapText="1"/>
    </xf>
    <xf numFmtId="0" fontId="62" fillId="33" borderId="0" xfId="52" applyFont="1" applyFill="1" applyAlignment="1">
      <alignment vertical="center" wrapText="1"/>
    </xf>
    <xf numFmtId="0" fontId="52" fillId="33" borderId="0" xfId="52" applyFont="1" applyFill="1" applyAlignment="1">
      <alignment horizontal="left" vertical="center" indent="1"/>
    </xf>
    <xf numFmtId="0" fontId="63" fillId="33" borderId="0" xfId="52" applyFont="1" applyFill="1" applyAlignment="1">
      <alignment vertical="center" shrinkToFit="1"/>
    </xf>
    <xf numFmtId="0" fontId="63" fillId="33" borderId="0" xfId="52" applyFont="1" applyFill="1" applyAlignment="1">
      <alignment vertical="center" wrapText="1"/>
    </xf>
    <xf numFmtId="0" fontId="52" fillId="33" borderId="0" xfId="49" applyFont="1" applyFill="1">
      <alignment vertical="center"/>
    </xf>
    <xf numFmtId="0" fontId="61" fillId="33" borderId="0" xfId="52" applyFont="1" applyFill="1" applyAlignment="1">
      <alignment horizontal="right" vertical="center" shrinkToFit="1"/>
    </xf>
    <xf numFmtId="0" fontId="61" fillId="33" borderId="0" xfId="52" applyFont="1" applyFill="1" applyAlignment="1">
      <alignment horizontal="left" vertical="center" shrinkToFit="1"/>
    </xf>
    <xf numFmtId="0" fontId="61" fillId="33" borderId="0" xfId="54" applyFont="1" applyFill="1" applyAlignment="1">
      <alignment horizontal="right" vertical="center"/>
    </xf>
    <xf numFmtId="0" fontId="61" fillId="33" borderId="0" xfId="54" applyFont="1" applyFill="1" applyAlignment="1">
      <alignment horizontal="left" vertical="center"/>
    </xf>
    <xf numFmtId="0" fontId="61" fillId="33" borderId="0" xfId="52" applyFont="1" applyFill="1" applyAlignment="1">
      <alignment horizontal="right" vertical="center"/>
    </xf>
    <xf numFmtId="0" fontId="52" fillId="33" borderId="0" xfId="49" applyFont="1" applyFill="1" applyAlignment="1">
      <alignment horizontal="right" vertical="center"/>
    </xf>
    <xf numFmtId="0" fontId="52" fillId="33" borderId="0" xfId="49" applyFont="1" applyFill="1" applyAlignment="1">
      <alignment horizontal="left" vertical="center" shrinkToFit="1"/>
    </xf>
    <xf numFmtId="0" fontId="52" fillId="33" borderId="0" xfId="49" applyFont="1" applyFill="1" applyAlignment="1">
      <alignment horizontal="left" vertical="center"/>
    </xf>
    <xf numFmtId="0" fontId="52" fillId="0" borderId="0" xfId="49" applyFont="1" applyAlignment="1">
      <alignment horizontal="left" vertical="center"/>
    </xf>
    <xf numFmtId="0" fontId="61" fillId="33" borderId="0" xfId="52" applyFont="1" applyFill="1" applyAlignment="1">
      <alignment horizontal="center" vertical="center"/>
    </xf>
    <xf numFmtId="0" fontId="61" fillId="33" borderId="0" xfId="49" applyFont="1" applyFill="1" applyAlignment="1">
      <alignment horizontal="center" vertical="center"/>
    </xf>
    <xf numFmtId="0" fontId="64" fillId="33" borderId="0" xfId="54" applyFont="1" applyFill="1" applyAlignment="1">
      <alignment vertical="top"/>
    </xf>
    <xf numFmtId="0" fontId="64" fillId="33" borderId="0" xfId="52" applyFont="1" applyFill="1">
      <alignment vertical="center"/>
    </xf>
    <xf numFmtId="0" fontId="43" fillId="0" borderId="0" xfId="76" applyFont="1" applyProtection="1">
      <alignment vertical="center"/>
      <protection locked="0"/>
    </xf>
    <xf numFmtId="0" fontId="43" fillId="0" borderId="0" xfId="76" applyFont="1" applyAlignment="1" applyProtection="1">
      <alignment vertical="center" wrapText="1"/>
      <protection locked="0"/>
    </xf>
    <xf numFmtId="0" fontId="45" fillId="0" borderId="0" xfId="76" applyFont="1" applyProtection="1">
      <alignment vertical="center"/>
      <protection locked="0"/>
    </xf>
    <xf numFmtId="0" fontId="43" fillId="39" borderId="0" xfId="76" applyFont="1" applyFill="1" applyProtection="1">
      <alignment vertical="center"/>
      <protection locked="0"/>
    </xf>
    <xf numFmtId="0" fontId="46" fillId="41" borderId="7" xfId="76" applyFont="1" applyFill="1" applyBorder="1" applyAlignment="1">
      <alignment horizontal="center" vertical="center"/>
    </xf>
    <xf numFmtId="0" fontId="65" fillId="0" borderId="7" xfId="76" applyFont="1" applyBorder="1" applyAlignment="1">
      <alignment horizontal="center" vertical="center"/>
    </xf>
    <xf numFmtId="0" fontId="43" fillId="0" borderId="1" xfId="76" applyFont="1" applyBorder="1" applyProtection="1">
      <alignment vertical="center"/>
      <protection locked="0"/>
    </xf>
    <xf numFmtId="0" fontId="66" fillId="0" borderId="7" xfId="71" applyFont="1" applyBorder="1" applyAlignment="1" applyProtection="1">
      <alignment horizontal="center" vertical="center"/>
      <protection locked="0"/>
    </xf>
    <xf numFmtId="0" fontId="51" fillId="0" borderId="7" xfId="71" applyFont="1" applyBorder="1" applyAlignment="1" applyProtection="1">
      <alignment horizontal="center" vertical="center"/>
      <protection locked="0"/>
    </xf>
    <xf numFmtId="0" fontId="67" fillId="0" borderId="0" xfId="71" applyFont="1" applyProtection="1">
      <alignment vertical="center"/>
      <protection locked="0"/>
    </xf>
    <xf numFmtId="0" fontId="48" fillId="0" borderId="0" xfId="77" applyFont="1">
      <alignment vertical="center"/>
    </xf>
    <xf numFmtId="0" fontId="48" fillId="0" borderId="0" xfId="77" applyFont="1" applyAlignment="1">
      <alignment horizontal="center" vertical="center"/>
    </xf>
    <xf numFmtId="0" fontId="1" fillId="0" borderId="0" xfId="77">
      <alignment vertical="center"/>
    </xf>
    <xf numFmtId="0" fontId="1" fillId="0" borderId="0" xfId="77" applyAlignment="1">
      <alignment horizontal="center" vertical="center"/>
    </xf>
    <xf numFmtId="0" fontId="44" fillId="0" borderId="0" xfId="77" applyFont="1" applyProtection="1">
      <alignment vertical="center"/>
      <protection locked="0"/>
    </xf>
    <xf numFmtId="0" fontId="44" fillId="40" borderId="0" xfId="77" applyFont="1" applyFill="1" applyAlignment="1" applyProtection="1">
      <alignment horizontal="right" vertical="center"/>
      <protection locked="0"/>
    </xf>
    <xf numFmtId="0" fontId="1" fillId="0" borderId="0" xfId="77" applyAlignment="1">
      <alignment vertical="center" wrapText="1"/>
    </xf>
    <xf numFmtId="0" fontId="49" fillId="0" borderId="0" xfId="77" applyFont="1" applyProtection="1">
      <alignment vertical="center"/>
      <protection locked="0"/>
    </xf>
    <xf numFmtId="0" fontId="49" fillId="0" borderId="0" xfId="77" applyFont="1" applyAlignment="1" applyProtection="1">
      <alignment horizontal="center" vertical="center"/>
      <protection locked="0"/>
    </xf>
    <xf numFmtId="0" fontId="49" fillId="40" borderId="0" xfId="77" applyFont="1" applyFill="1" applyAlignment="1" applyProtection="1">
      <alignment horizontal="right" vertical="center"/>
      <protection locked="0"/>
    </xf>
    <xf numFmtId="0" fontId="49" fillId="40" borderId="0" xfId="77" applyFont="1" applyFill="1" applyAlignment="1">
      <alignment horizontal="right" vertical="center"/>
    </xf>
    <xf numFmtId="178" fontId="49" fillId="40" borderId="0" xfId="77" applyNumberFormat="1" applyFont="1" applyFill="1" applyAlignment="1" applyProtection="1">
      <alignment horizontal="right" vertical="center"/>
      <protection locked="0"/>
    </xf>
    <xf numFmtId="0" fontId="17" fillId="0" borderId="0" xfId="77" applyFont="1" applyAlignment="1">
      <alignment vertical="center" wrapText="1"/>
    </xf>
    <xf numFmtId="0" fontId="29" fillId="40" borderId="6" xfId="78" applyFont="1" applyFill="1" applyBorder="1" applyAlignment="1">
      <alignment vertical="center" wrapText="1"/>
    </xf>
    <xf numFmtId="0" fontId="29" fillId="40" borderId="2" xfId="77" applyFont="1" applyFill="1" applyBorder="1" applyAlignment="1">
      <alignment horizontal="center" vertical="center" wrapText="1"/>
    </xf>
    <xf numFmtId="0" fontId="29" fillId="40" borderId="3" xfId="77" applyFont="1" applyFill="1" applyBorder="1" applyAlignment="1">
      <alignment horizontal="center" vertical="center" wrapText="1"/>
    </xf>
    <xf numFmtId="0" fontId="29" fillId="39" borderId="7" xfId="77" applyFont="1" applyFill="1" applyBorder="1" applyAlignment="1">
      <alignment horizontal="center" vertical="center" wrapText="1"/>
    </xf>
    <xf numFmtId="0" fontId="29" fillId="40" borderId="6" xfId="77" applyFont="1" applyFill="1" applyBorder="1" applyAlignment="1">
      <alignment vertical="center" wrapText="1"/>
    </xf>
    <xf numFmtId="0" fontId="29" fillId="0" borderId="7" xfId="77" applyFont="1" applyBorder="1" applyAlignment="1">
      <alignment horizontal="center" vertical="center" wrapText="1"/>
    </xf>
    <xf numFmtId="0" fontId="0" fillId="0" borderId="0" xfId="77" applyFont="1" applyAlignment="1">
      <alignment vertical="center" wrapText="1"/>
    </xf>
    <xf numFmtId="0" fontId="29" fillId="41" borderId="7" xfId="77" applyFont="1" applyFill="1" applyBorder="1" applyAlignment="1">
      <alignment vertical="center" wrapText="1"/>
    </xf>
    <xf numFmtId="0" fontId="29" fillId="41" borderId="7" xfId="77" applyFont="1" applyFill="1" applyBorder="1" applyAlignment="1">
      <alignment horizontal="center" vertical="center" wrapText="1"/>
    </xf>
    <xf numFmtId="0" fontId="29" fillId="0" borderId="7" xfId="77" applyFont="1" applyBorder="1" applyAlignment="1">
      <alignment vertical="center" wrapText="1"/>
    </xf>
    <xf numFmtId="179" fontId="29" fillId="39" borderId="7" xfId="77" applyNumberFormat="1" applyFont="1" applyFill="1" applyBorder="1" applyAlignment="1">
      <alignment horizontal="center" vertical="center" wrapText="1"/>
    </xf>
    <xf numFmtId="178" fontId="29" fillId="39" borderId="7" xfId="77" applyNumberFormat="1" applyFont="1" applyFill="1" applyBorder="1" applyAlignment="1">
      <alignment horizontal="center" vertical="center" wrapText="1"/>
    </xf>
    <xf numFmtId="180" fontId="29" fillId="39" borderId="7" xfId="77" applyNumberFormat="1" applyFont="1" applyFill="1" applyBorder="1" applyAlignment="1">
      <alignment horizontal="center" vertical="center" wrapText="1"/>
    </xf>
    <xf numFmtId="178" fontId="29" fillId="0" borderId="7" xfId="77" applyNumberFormat="1" applyFont="1" applyBorder="1" applyAlignment="1">
      <alignment horizontal="center" vertical="center" wrapText="1"/>
    </xf>
    <xf numFmtId="179" fontId="29" fillId="0" borderId="7" xfId="77" applyNumberFormat="1" applyFont="1" applyBorder="1" applyAlignment="1">
      <alignment horizontal="center" vertical="center" wrapText="1"/>
    </xf>
    <xf numFmtId="180" fontId="29" fillId="0" borderId="7" xfId="77" applyNumberFormat="1" applyFont="1" applyBorder="1" applyAlignment="1">
      <alignment horizontal="center" vertical="center" wrapText="1"/>
    </xf>
    <xf numFmtId="0" fontId="29" fillId="0" borderId="7" xfId="78" applyFont="1" applyBorder="1" applyAlignment="1">
      <alignment vertical="center" wrapText="1"/>
    </xf>
    <xf numFmtId="179" fontId="29" fillId="39" borderId="7" xfId="78" applyNumberFormat="1" applyFont="1" applyFill="1" applyBorder="1" applyAlignment="1">
      <alignment horizontal="center" vertical="center" wrapText="1"/>
    </xf>
    <xf numFmtId="178" fontId="29" fillId="39" borderId="7" xfId="78" applyNumberFormat="1" applyFont="1" applyFill="1" applyBorder="1" applyAlignment="1">
      <alignment horizontal="center" vertical="center" wrapText="1"/>
    </xf>
    <xf numFmtId="181" fontId="29" fillId="0" borderId="7" xfId="78" applyNumberFormat="1" applyFont="1" applyBorder="1" applyAlignment="1">
      <alignment horizontal="center" vertical="center" wrapText="1"/>
    </xf>
    <xf numFmtId="0" fontId="29" fillId="0" borderId="7" xfId="78" applyFont="1" applyBorder="1" applyAlignment="1">
      <alignment horizontal="center" vertical="center" wrapText="1"/>
    </xf>
    <xf numFmtId="178" fontId="29" fillId="0" borderId="7" xfId="78" applyNumberFormat="1" applyFont="1" applyBorder="1" applyAlignment="1">
      <alignment horizontal="center" vertical="center" wrapText="1"/>
    </xf>
    <xf numFmtId="179" fontId="29" fillId="0" borderId="7" xfId="78" applyNumberFormat="1" applyFont="1" applyBorder="1" applyAlignment="1">
      <alignment horizontal="center" vertical="center" wrapText="1"/>
    </xf>
    <xf numFmtId="0" fontId="0" fillId="0" borderId="0" xfId="78" applyFont="1" applyAlignment="1">
      <alignment vertical="center" wrapText="1"/>
    </xf>
    <xf numFmtId="0" fontId="1" fillId="0" borderId="0" xfId="78">
      <alignment vertical="center"/>
    </xf>
    <xf numFmtId="0" fontId="29" fillId="0" borderId="3" xfId="77" applyFont="1" applyBorder="1" applyAlignment="1">
      <alignment horizontal="center" vertical="center" wrapText="1"/>
    </xf>
    <xf numFmtId="0" fontId="48" fillId="0" borderId="0" xfId="77" applyFont="1" applyAlignment="1">
      <alignment vertical="center" wrapText="1"/>
    </xf>
    <xf numFmtId="0" fontId="44" fillId="0" borderId="0" xfId="77" applyFont="1" applyAlignment="1" applyProtection="1">
      <alignment horizontal="right" vertical="center"/>
      <protection locked="0"/>
    </xf>
    <xf numFmtId="0" fontId="29" fillId="40" borderId="2" xfId="77" applyFont="1" applyFill="1" applyBorder="1" applyAlignment="1">
      <alignment vertical="center" wrapText="1"/>
    </xf>
    <xf numFmtId="0" fontId="29" fillId="40" borderId="3" xfId="77" applyFont="1" applyFill="1" applyBorder="1" applyAlignment="1">
      <alignment vertical="center" wrapText="1"/>
    </xf>
    <xf numFmtId="182" fontId="29" fillId="0" borderId="7" xfId="74" applyNumberFormat="1" applyFont="1" applyBorder="1" applyAlignment="1">
      <alignment horizontal="center" vertical="center" wrapText="1"/>
    </xf>
    <xf numFmtId="178" fontId="29" fillId="0" borderId="7" xfId="74" applyNumberFormat="1" applyFont="1" applyBorder="1" applyAlignment="1">
      <alignment horizontal="center" vertical="center" wrapText="1"/>
    </xf>
    <xf numFmtId="178" fontId="29" fillId="39" borderId="7" xfId="74" applyNumberFormat="1" applyFont="1" applyFill="1" applyBorder="1" applyAlignment="1">
      <alignment horizontal="center" vertical="center" wrapText="1"/>
    </xf>
    <xf numFmtId="180" fontId="29" fillId="39" borderId="7" xfId="74" applyNumberFormat="1" applyFont="1" applyFill="1" applyBorder="1" applyAlignment="1">
      <alignment horizontal="center" vertical="center" wrapText="1"/>
    </xf>
    <xf numFmtId="179" fontId="29" fillId="39" borderId="7" xfId="74" applyNumberFormat="1" applyFont="1" applyFill="1" applyBorder="1" applyAlignment="1">
      <alignment horizontal="center" vertical="center" wrapText="1"/>
    </xf>
    <xf numFmtId="0" fontId="42" fillId="36" borderId="19" xfId="79" applyFont="1" applyFill="1" applyBorder="1">
      <alignment vertical="center"/>
    </xf>
    <xf numFmtId="0" fontId="42" fillId="36" borderId="20" xfId="79" applyFont="1" applyFill="1" applyBorder="1">
      <alignment vertical="center"/>
    </xf>
    <xf numFmtId="0" fontId="18" fillId="36" borderId="21" xfId="79" applyFont="1" applyFill="1" applyBorder="1">
      <alignment vertical="center"/>
    </xf>
    <xf numFmtId="0" fontId="1" fillId="37" borderId="19" xfId="79" applyFill="1" applyBorder="1">
      <alignment vertical="center"/>
    </xf>
    <xf numFmtId="0" fontId="1" fillId="37" borderId="20" xfId="79" applyFill="1" applyBorder="1">
      <alignment vertical="center"/>
    </xf>
    <xf numFmtId="0" fontId="1" fillId="38" borderId="20" xfId="79" applyFill="1" applyBorder="1">
      <alignment vertical="center"/>
    </xf>
    <xf numFmtId="0" fontId="1" fillId="35" borderId="20" xfId="79" applyFill="1" applyBorder="1">
      <alignment vertical="center"/>
    </xf>
    <xf numFmtId="0" fontId="1" fillId="35" borderId="21" xfId="79" applyFill="1" applyBorder="1">
      <alignment vertical="center"/>
    </xf>
    <xf numFmtId="0" fontId="1" fillId="0" borderId="0" xfId="79">
      <alignment vertical="center"/>
    </xf>
    <xf numFmtId="0" fontId="18" fillId="36" borderId="22" xfId="79" applyFont="1" applyFill="1" applyBorder="1">
      <alignment vertical="center"/>
    </xf>
    <xf numFmtId="0" fontId="18" fillId="36" borderId="23" xfId="79" applyFont="1" applyFill="1" applyBorder="1">
      <alignment vertical="center"/>
    </xf>
    <xf numFmtId="0" fontId="18" fillId="36" borderId="24" xfId="79" applyFont="1" applyFill="1" applyBorder="1">
      <alignment vertical="center"/>
    </xf>
    <xf numFmtId="0" fontId="1" fillId="37" borderId="22" xfId="79" applyFill="1" applyBorder="1">
      <alignment vertical="center"/>
    </xf>
    <xf numFmtId="0" fontId="1" fillId="37" borderId="23" xfId="79" applyFill="1" applyBorder="1">
      <alignment vertical="center"/>
    </xf>
    <xf numFmtId="0" fontId="1" fillId="38" borderId="23" xfId="79" applyFill="1" applyBorder="1">
      <alignment vertical="center"/>
    </xf>
    <xf numFmtId="0" fontId="1" fillId="35" borderId="23" xfId="79" applyFill="1" applyBorder="1">
      <alignment vertical="center"/>
    </xf>
    <xf numFmtId="0" fontId="1" fillId="35" borderId="24" xfId="79" applyFill="1" applyBorder="1">
      <alignment vertical="center"/>
    </xf>
    <xf numFmtId="0" fontId="1" fillId="0" borderId="25" xfId="79" applyBorder="1">
      <alignment vertical="center"/>
    </xf>
    <xf numFmtId="0" fontId="1" fillId="0" borderId="26" xfId="79" applyBorder="1">
      <alignment vertical="center"/>
    </xf>
    <xf numFmtId="0" fontId="1" fillId="0" borderId="27" xfId="79" applyBorder="1">
      <alignment vertical="center"/>
    </xf>
    <xf numFmtId="0" fontId="1" fillId="0" borderId="28" xfId="79" applyBorder="1">
      <alignment vertical="center"/>
    </xf>
    <xf numFmtId="0" fontId="1" fillId="0" borderId="26" xfId="79" applyBorder="1" applyAlignment="1">
      <alignment horizontal="right" vertical="center"/>
    </xf>
    <xf numFmtId="176" fontId="1" fillId="0" borderId="26" xfId="79" applyNumberFormat="1" applyBorder="1" applyAlignment="1">
      <alignment horizontal="right" vertical="center"/>
    </xf>
    <xf numFmtId="177" fontId="1" fillId="0" borderId="26" xfId="79" applyNumberFormat="1" applyBorder="1">
      <alignment vertical="center"/>
    </xf>
    <xf numFmtId="38" fontId="1" fillId="0" borderId="26" xfId="79" applyNumberFormat="1" applyBorder="1">
      <alignment vertical="center"/>
    </xf>
    <xf numFmtId="14" fontId="1" fillId="0" borderId="0" xfId="79" applyNumberFormat="1">
      <alignment vertical="center"/>
    </xf>
    <xf numFmtId="0" fontId="55" fillId="0" borderId="0" xfId="48" applyFont="1" applyAlignment="1">
      <alignment horizontal="center" vertical="center" shrinkToFit="1"/>
    </xf>
    <xf numFmtId="0" fontId="52" fillId="35" borderId="29" xfId="52" applyFont="1" applyFill="1" applyBorder="1" applyAlignment="1">
      <alignment horizontal="center" vertical="center"/>
    </xf>
    <xf numFmtId="0" fontId="52" fillId="35" borderId="30" xfId="52" applyFont="1" applyFill="1" applyBorder="1" applyAlignment="1">
      <alignment horizontal="center" vertical="center"/>
    </xf>
    <xf numFmtId="0" fontId="52" fillId="35" borderId="31" xfId="52" applyFont="1" applyFill="1" applyBorder="1" applyAlignment="1">
      <alignment horizontal="center" vertical="center"/>
    </xf>
    <xf numFmtId="58" fontId="51" fillId="34" borderId="32" xfId="52" applyNumberFormat="1" applyFont="1" applyFill="1" applyBorder="1" applyAlignment="1">
      <alignment horizontal="center" vertical="center" wrapText="1"/>
    </xf>
    <xf numFmtId="58" fontId="51" fillId="34" borderId="30" xfId="52" applyNumberFormat="1" applyFont="1" applyFill="1" applyBorder="1" applyAlignment="1">
      <alignment horizontal="center" vertical="center" wrapText="1"/>
    </xf>
    <xf numFmtId="58" fontId="51" fillId="34" borderId="33" xfId="52" applyNumberFormat="1" applyFont="1" applyFill="1" applyBorder="1" applyAlignment="1">
      <alignment horizontal="center" vertical="center" wrapText="1"/>
    </xf>
    <xf numFmtId="0" fontId="52" fillId="35" borderId="38" xfId="52" applyFont="1" applyFill="1" applyBorder="1" applyAlignment="1">
      <alignment horizontal="left" vertical="center" indent="1"/>
    </xf>
    <xf numFmtId="0" fontId="52" fillId="35" borderId="8" xfId="52" applyFont="1" applyFill="1" applyBorder="1" applyAlignment="1">
      <alignment horizontal="left" vertical="center" indent="1"/>
    </xf>
    <xf numFmtId="0" fontId="52" fillId="35" borderId="4" xfId="52" applyFont="1" applyFill="1" applyBorder="1" applyAlignment="1">
      <alignment horizontal="left" vertical="center" indent="1"/>
    </xf>
    <xf numFmtId="0" fontId="52" fillId="34" borderId="32" xfId="52" applyFont="1" applyFill="1" applyBorder="1" applyAlignment="1">
      <alignment horizontal="left" vertical="center" indent="1"/>
    </xf>
    <xf numFmtId="0" fontId="52" fillId="34" borderId="30" xfId="52" applyFont="1" applyFill="1" applyBorder="1" applyAlignment="1">
      <alignment horizontal="left" vertical="center" indent="1"/>
    </xf>
    <xf numFmtId="0" fontId="52" fillId="34" borderId="8" xfId="52" applyFont="1" applyFill="1" applyBorder="1" applyAlignment="1">
      <alignment horizontal="left" vertical="center" indent="1"/>
    </xf>
    <xf numFmtId="0" fontId="52" fillId="34" borderId="37" xfId="52" applyFont="1" applyFill="1" applyBorder="1" applyAlignment="1">
      <alignment horizontal="left" vertical="center" indent="1"/>
    </xf>
    <xf numFmtId="0" fontId="57" fillId="34" borderId="6" xfId="52" applyFont="1" applyFill="1" applyBorder="1" applyAlignment="1">
      <alignment horizontal="left" vertical="center" indent="1"/>
    </xf>
    <xf numFmtId="0" fontId="57" fillId="34" borderId="2" xfId="52" applyFont="1" applyFill="1" applyBorder="1" applyAlignment="1">
      <alignment horizontal="left" vertical="center" indent="1"/>
    </xf>
    <xf numFmtId="0" fontId="57" fillId="34" borderId="39" xfId="52" applyFont="1" applyFill="1" applyBorder="1" applyAlignment="1">
      <alignment horizontal="left" vertical="center" indent="1"/>
    </xf>
    <xf numFmtId="0" fontId="51" fillId="34" borderId="32" xfId="52" applyFont="1" applyFill="1" applyBorder="1" applyAlignment="1">
      <alignment horizontal="center" vertical="center"/>
    </xf>
    <xf numFmtId="0" fontId="51" fillId="34" borderId="30" xfId="52" applyFont="1" applyFill="1" applyBorder="1" applyAlignment="1">
      <alignment horizontal="center" vertical="center"/>
    </xf>
    <xf numFmtId="0" fontId="51" fillId="34" borderId="33" xfId="52" applyFont="1" applyFill="1" applyBorder="1" applyAlignment="1">
      <alignment horizontal="center" vertical="center"/>
    </xf>
    <xf numFmtId="0" fontId="52" fillId="35" borderId="40" xfId="52" applyFont="1" applyFill="1" applyBorder="1" applyAlignment="1">
      <alignment horizontal="left" vertical="center" wrapText="1" indent="1"/>
    </xf>
    <xf numFmtId="0" fontId="52" fillId="35" borderId="18" xfId="52" applyFont="1" applyFill="1" applyBorder="1" applyAlignment="1">
      <alignment horizontal="left" vertical="center" indent="1"/>
    </xf>
    <xf numFmtId="0" fontId="52" fillId="35" borderId="5" xfId="52" applyFont="1" applyFill="1" applyBorder="1" applyAlignment="1">
      <alignment horizontal="left" vertical="center" indent="1"/>
    </xf>
    <xf numFmtId="0" fontId="52" fillId="34" borderId="6" xfId="52" applyFont="1" applyFill="1" applyBorder="1" applyAlignment="1">
      <alignment horizontal="left" vertical="center" indent="1"/>
    </xf>
    <xf numFmtId="0" fontId="52" fillId="34" borderId="2" xfId="52" applyFont="1" applyFill="1" applyBorder="1" applyAlignment="1">
      <alignment horizontal="left" vertical="center" indent="1"/>
    </xf>
    <xf numFmtId="0" fontId="52" fillId="34" borderId="39" xfId="52" applyFont="1" applyFill="1" applyBorder="1" applyAlignment="1">
      <alignment horizontal="left" vertical="center" indent="1"/>
    </xf>
    <xf numFmtId="0" fontId="52" fillId="35" borderId="41" xfId="52" applyFont="1" applyFill="1" applyBorder="1" applyAlignment="1">
      <alignment horizontal="left" vertical="center" indent="1"/>
    </xf>
    <xf numFmtId="0" fontId="52" fillId="35" borderId="2" xfId="52" applyFont="1" applyFill="1" applyBorder="1" applyAlignment="1">
      <alignment horizontal="left" vertical="center" indent="1"/>
    </xf>
    <xf numFmtId="0" fontId="52" fillId="35" borderId="3" xfId="52" applyFont="1" applyFill="1" applyBorder="1" applyAlignment="1">
      <alignment horizontal="left" vertical="center" indent="1"/>
    </xf>
    <xf numFmtId="0" fontId="51" fillId="34" borderId="6" xfId="52" applyFont="1" applyFill="1" applyBorder="1" applyAlignment="1">
      <alignment horizontal="left" vertical="center" indent="1"/>
    </xf>
    <xf numFmtId="0" fontId="51" fillId="34" borderId="2" xfId="52" applyFont="1" applyFill="1" applyBorder="1" applyAlignment="1">
      <alignment horizontal="left" vertical="center" indent="1"/>
    </xf>
    <xf numFmtId="0" fontId="51" fillId="34" borderId="39" xfId="52" applyFont="1" applyFill="1" applyBorder="1" applyAlignment="1">
      <alignment horizontal="left" vertical="center" indent="1"/>
    </xf>
    <xf numFmtId="0" fontId="52" fillId="35" borderId="46" xfId="52" applyFont="1" applyFill="1" applyBorder="1" applyAlignment="1">
      <alignment horizontal="left" vertical="center" indent="1"/>
    </xf>
    <xf numFmtId="0" fontId="52" fillId="35" borderId="47" xfId="52" applyFont="1" applyFill="1" applyBorder="1" applyAlignment="1">
      <alignment horizontal="left" vertical="center" indent="1"/>
    </xf>
    <xf numFmtId="0" fontId="52" fillId="35" borderId="48" xfId="52" applyFont="1" applyFill="1" applyBorder="1" applyAlignment="1">
      <alignment horizontal="left" vertical="center" indent="1"/>
    </xf>
    <xf numFmtId="0" fontId="52" fillId="34" borderId="42" xfId="52" applyFont="1" applyFill="1" applyBorder="1" applyAlignment="1">
      <alignment horizontal="center" vertical="center"/>
    </xf>
    <xf numFmtId="0" fontId="52" fillId="34" borderId="43" xfId="52" applyFont="1" applyFill="1" applyBorder="1" applyAlignment="1">
      <alignment horizontal="center" vertical="center"/>
    </xf>
    <xf numFmtId="0" fontId="52" fillId="34" borderId="44" xfId="52" applyFont="1" applyFill="1" applyBorder="1" applyAlignment="1">
      <alignment horizontal="center" vertical="center"/>
    </xf>
    <xf numFmtId="0" fontId="51" fillId="34" borderId="43" xfId="52" applyFont="1" applyFill="1" applyBorder="1" applyAlignment="1">
      <alignment horizontal="left" vertical="center" indent="1"/>
    </xf>
    <xf numFmtId="0" fontId="51" fillId="34" borderId="45" xfId="52" applyFont="1" applyFill="1" applyBorder="1" applyAlignment="1">
      <alignment horizontal="left" vertical="center" indent="1"/>
    </xf>
    <xf numFmtId="0" fontId="52" fillId="34" borderId="49" xfId="52" applyFont="1" applyFill="1" applyBorder="1" applyAlignment="1">
      <alignment horizontal="center" vertical="center"/>
    </xf>
    <xf numFmtId="0" fontId="52" fillId="34" borderId="47" xfId="52" applyFont="1" applyFill="1" applyBorder="1" applyAlignment="1">
      <alignment horizontal="center" vertical="center"/>
    </xf>
    <xf numFmtId="0" fontId="52" fillId="34" borderId="50" xfId="52" applyFont="1" applyFill="1" applyBorder="1" applyAlignment="1">
      <alignment horizontal="center" vertical="center"/>
    </xf>
    <xf numFmtId="0" fontId="51" fillId="34" borderId="47" xfId="52" applyFont="1" applyFill="1" applyBorder="1" applyAlignment="1">
      <alignment horizontal="left" vertical="center" indent="1"/>
    </xf>
    <xf numFmtId="0" fontId="51" fillId="34" borderId="51" xfId="52" applyFont="1" applyFill="1" applyBorder="1" applyAlignment="1">
      <alignment horizontal="left" vertical="center" indent="1"/>
    </xf>
    <xf numFmtId="0" fontId="52" fillId="0" borderId="0" xfId="52" applyFont="1" applyAlignment="1">
      <alignment horizontal="center" vertical="center"/>
    </xf>
    <xf numFmtId="0" fontId="52" fillId="35" borderId="29" xfId="52" applyFont="1" applyFill="1" applyBorder="1" applyAlignment="1">
      <alignment horizontal="left" vertical="center" indent="1"/>
    </xf>
    <xf numFmtId="0" fontId="52" fillId="35" borderId="30" xfId="52" applyFont="1" applyFill="1" applyBorder="1" applyAlignment="1">
      <alignment horizontal="left" vertical="center" indent="1"/>
    </xf>
    <xf numFmtId="0" fontId="52" fillId="35" borderId="31" xfId="52" applyFont="1" applyFill="1" applyBorder="1" applyAlignment="1">
      <alignment horizontal="left" vertical="center" indent="1"/>
    </xf>
    <xf numFmtId="0" fontId="51" fillId="34" borderId="31" xfId="52" applyFont="1" applyFill="1" applyBorder="1" applyAlignment="1">
      <alignment horizontal="center" vertical="center"/>
    </xf>
    <xf numFmtId="0" fontId="52" fillId="35" borderId="32" xfId="52" applyFont="1" applyFill="1" applyBorder="1" applyAlignment="1">
      <alignment horizontal="left" vertical="center" indent="1"/>
    </xf>
    <xf numFmtId="0" fontId="51" fillId="34" borderId="6" xfId="52" applyFont="1" applyFill="1" applyBorder="1" applyAlignment="1">
      <alignment horizontal="center" vertical="center"/>
    </xf>
    <xf numFmtId="0" fontId="51" fillId="34" borderId="2" xfId="52" applyFont="1" applyFill="1" applyBorder="1" applyAlignment="1">
      <alignment horizontal="center" vertical="center"/>
    </xf>
    <xf numFmtId="0" fontId="51" fillId="34" borderId="3" xfId="52" applyFont="1" applyFill="1" applyBorder="1" applyAlignment="1">
      <alignment horizontal="center" vertical="center"/>
    </xf>
    <xf numFmtId="0" fontId="52" fillId="35" borderId="6" xfId="52" applyFont="1" applyFill="1" applyBorder="1" applyAlignment="1">
      <alignment horizontal="left" vertical="center" indent="1"/>
    </xf>
    <xf numFmtId="0" fontId="51" fillId="34" borderId="39" xfId="52" applyFont="1" applyFill="1" applyBorder="1" applyAlignment="1">
      <alignment horizontal="center" vertical="center"/>
    </xf>
    <xf numFmtId="0" fontId="52" fillId="35" borderId="52" xfId="52" applyFont="1" applyFill="1" applyBorder="1" applyAlignment="1">
      <alignment horizontal="left" vertical="center" indent="1"/>
    </xf>
    <xf numFmtId="0" fontId="52" fillId="35" borderId="53" xfId="52" applyFont="1" applyFill="1" applyBorder="1" applyAlignment="1">
      <alignment horizontal="left" vertical="center" indent="1"/>
    </xf>
    <xf numFmtId="0" fontId="52" fillId="35" borderId="54" xfId="52" applyFont="1" applyFill="1" applyBorder="1" applyAlignment="1">
      <alignment horizontal="left" vertical="center" indent="1"/>
    </xf>
    <xf numFmtId="0" fontId="51" fillId="34" borderId="55" xfId="52" applyFont="1" applyFill="1" applyBorder="1" applyAlignment="1">
      <alignment horizontal="center" vertical="center"/>
    </xf>
    <xf numFmtId="0" fontId="51" fillId="34" borderId="53" xfId="52" applyFont="1" applyFill="1" applyBorder="1" applyAlignment="1">
      <alignment horizontal="center" vertical="center"/>
    </xf>
    <xf numFmtId="0" fontId="51" fillId="34" borderId="56" xfId="52" applyFont="1" applyFill="1" applyBorder="1" applyAlignment="1">
      <alignment horizontal="center" vertical="center"/>
    </xf>
    <xf numFmtId="0" fontId="52" fillId="35" borderId="46" xfId="52" applyFont="1" applyFill="1" applyBorder="1" applyAlignment="1">
      <alignment horizontal="center" vertical="center" wrapText="1"/>
    </xf>
    <xf numFmtId="0" fontId="52" fillId="35" borderId="47" xfId="52" applyFont="1" applyFill="1" applyBorder="1" applyAlignment="1">
      <alignment horizontal="center" vertical="center" wrapText="1"/>
    </xf>
    <xf numFmtId="0" fontId="52" fillId="35" borderId="48" xfId="52" applyFont="1" applyFill="1" applyBorder="1" applyAlignment="1">
      <alignment horizontal="center" vertical="center" wrapText="1"/>
    </xf>
    <xf numFmtId="0" fontId="52" fillId="35" borderId="31" xfId="52" applyFont="1" applyFill="1" applyBorder="1" applyAlignment="1">
      <alignment horizontal="center" vertical="center" wrapText="1"/>
    </xf>
    <xf numFmtId="0" fontId="52" fillId="35" borderId="57" xfId="52" applyFont="1" applyFill="1" applyBorder="1" applyAlignment="1">
      <alignment horizontal="center" vertical="center" wrapText="1"/>
    </xf>
    <xf numFmtId="0" fontId="52" fillId="35" borderId="57" xfId="52" applyFont="1" applyFill="1" applyBorder="1" applyAlignment="1">
      <alignment horizontal="center" vertical="center"/>
    </xf>
    <xf numFmtId="0" fontId="52" fillId="35" borderId="58" xfId="52" applyFont="1" applyFill="1" applyBorder="1" applyAlignment="1">
      <alignment horizontal="center" vertical="center"/>
    </xf>
    <xf numFmtId="0" fontId="52" fillId="35" borderId="7" xfId="52" applyFont="1" applyFill="1" applyBorder="1" applyAlignment="1">
      <alignment horizontal="center" vertical="center"/>
    </xf>
    <xf numFmtId="0" fontId="52" fillId="35" borderId="61" xfId="52" applyFont="1" applyFill="1" applyBorder="1" applyAlignment="1">
      <alignment horizontal="center" vertical="center"/>
    </xf>
    <xf numFmtId="0" fontId="52" fillId="35" borderId="4" xfId="52" applyFont="1" applyFill="1" applyBorder="1" applyAlignment="1">
      <alignment horizontal="center" vertical="center" wrapText="1"/>
    </xf>
    <xf numFmtId="0" fontId="52" fillId="35" borderId="59" xfId="52" applyFont="1" applyFill="1" applyBorder="1" applyAlignment="1">
      <alignment horizontal="center" vertical="center" wrapText="1"/>
    </xf>
    <xf numFmtId="3" fontId="57" fillId="34" borderId="54" xfId="52" applyNumberFormat="1" applyFont="1" applyFill="1" applyBorder="1" applyAlignment="1">
      <alignment horizontal="center" vertical="center"/>
    </xf>
    <xf numFmtId="3" fontId="57" fillId="34" borderId="62" xfId="52" applyNumberFormat="1" applyFont="1" applyFill="1" applyBorder="1" applyAlignment="1">
      <alignment horizontal="center" vertical="center"/>
    </xf>
    <xf numFmtId="3" fontId="57" fillId="34" borderId="63" xfId="52" applyNumberFormat="1" applyFont="1" applyFill="1" applyBorder="1" applyAlignment="1">
      <alignment horizontal="center" vertical="center"/>
    </xf>
    <xf numFmtId="0" fontId="52" fillId="35" borderId="29" xfId="52" applyFont="1" applyFill="1" applyBorder="1" applyAlignment="1">
      <alignment horizontal="center" vertical="center" wrapText="1"/>
    </xf>
    <xf numFmtId="0" fontId="52" fillId="35" borderId="30" xfId="52" applyFont="1" applyFill="1" applyBorder="1" applyAlignment="1">
      <alignment horizontal="center" vertical="center" wrapText="1"/>
    </xf>
    <xf numFmtId="3" fontId="57" fillId="0" borderId="0" xfId="52" applyNumberFormat="1" applyFont="1" applyAlignment="1">
      <alignment horizontal="center" vertical="center"/>
    </xf>
    <xf numFmtId="0" fontId="51" fillId="34" borderId="57" xfId="52" applyFont="1" applyFill="1" applyBorder="1" applyAlignment="1" applyProtection="1">
      <alignment horizontal="center" vertical="center"/>
      <protection locked="0"/>
    </xf>
    <xf numFmtId="0" fontId="52" fillId="35" borderId="32" xfId="52" applyFont="1" applyFill="1" applyBorder="1" applyAlignment="1">
      <alignment horizontal="center" vertical="center"/>
    </xf>
    <xf numFmtId="0" fontId="51" fillId="34" borderId="58" xfId="52" applyFont="1" applyFill="1" applyBorder="1" applyAlignment="1" applyProtection="1">
      <alignment horizontal="center" vertical="center"/>
      <protection locked="0"/>
    </xf>
    <xf numFmtId="49" fontId="57" fillId="34" borderId="64" xfId="52" applyNumberFormat="1" applyFont="1" applyFill="1" applyBorder="1" applyAlignment="1" applyProtection="1">
      <alignment horizontal="center" vertical="center"/>
      <protection locked="0"/>
    </xf>
    <xf numFmtId="0" fontId="52" fillId="35" borderId="41" xfId="52" applyFont="1" applyFill="1" applyBorder="1" applyAlignment="1">
      <alignment horizontal="center" vertical="center"/>
    </xf>
    <xf numFmtId="0" fontId="52" fillId="35" borderId="2" xfId="52" applyFont="1" applyFill="1" applyBorder="1" applyAlignment="1">
      <alignment horizontal="center" vertical="center"/>
    </xf>
    <xf numFmtId="0" fontId="52" fillId="35" borderId="3" xfId="52" applyFont="1" applyFill="1" applyBorder="1" applyAlignment="1">
      <alignment horizontal="center" vertical="center"/>
    </xf>
    <xf numFmtId="49" fontId="57" fillId="34" borderId="7" xfId="52" applyNumberFormat="1" applyFont="1" applyFill="1" applyBorder="1" applyAlignment="1" applyProtection="1">
      <alignment horizontal="center" vertical="center"/>
      <protection locked="0"/>
    </xf>
    <xf numFmtId="49" fontId="57" fillId="34" borderId="61" xfId="52" applyNumberFormat="1" applyFont="1" applyFill="1" applyBorder="1" applyAlignment="1" applyProtection="1">
      <alignment horizontal="center" vertical="center"/>
      <protection locked="0"/>
    </xf>
    <xf numFmtId="49" fontId="57" fillId="34" borderId="2" xfId="52" applyNumberFormat="1" applyFont="1" applyFill="1" applyBorder="1" applyAlignment="1" applyProtection="1">
      <alignment horizontal="center" vertical="center"/>
      <protection locked="0"/>
    </xf>
    <xf numFmtId="49" fontId="57" fillId="34" borderId="39" xfId="52" applyNumberFormat="1" applyFont="1" applyFill="1" applyBorder="1" applyAlignment="1" applyProtection="1">
      <alignment horizontal="center" vertical="center"/>
      <protection locked="0"/>
    </xf>
    <xf numFmtId="0" fontId="51" fillId="33" borderId="0" xfId="52" applyFont="1" applyFill="1" applyAlignment="1">
      <alignment horizontal="center" vertical="center" wrapText="1"/>
    </xf>
    <xf numFmtId="0" fontId="58" fillId="33" borderId="0" xfId="52" applyFont="1" applyFill="1" applyAlignment="1">
      <alignment horizontal="left" vertical="center" wrapText="1"/>
    </xf>
    <xf numFmtId="0" fontId="50" fillId="33" borderId="0" xfId="52" applyFont="1" applyFill="1" applyAlignment="1">
      <alignment horizontal="left" vertical="center" wrapText="1"/>
    </xf>
    <xf numFmtId="0" fontId="52" fillId="35" borderId="52" xfId="52" applyFont="1" applyFill="1" applyBorder="1" applyAlignment="1">
      <alignment horizontal="center" vertical="center" wrapText="1"/>
    </xf>
    <xf numFmtId="0" fontId="52" fillId="35" borderId="53" xfId="52" applyFont="1" applyFill="1" applyBorder="1" applyAlignment="1">
      <alignment horizontal="center" vertical="center" wrapText="1"/>
    </xf>
    <xf numFmtId="0" fontId="52" fillId="35" borderId="54" xfId="52" applyFont="1" applyFill="1" applyBorder="1" applyAlignment="1">
      <alignment horizontal="center" vertical="center" wrapText="1"/>
    </xf>
    <xf numFmtId="0" fontId="57" fillId="34" borderId="62" xfId="52" applyFont="1" applyFill="1" applyBorder="1" applyAlignment="1" applyProtection="1">
      <alignment horizontal="left" vertical="center" indent="1"/>
      <protection locked="0"/>
    </xf>
    <xf numFmtId="0" fontId="57" fillId="34" borderId="63" xfId="52" applyFont="1" applyFill="1" applyBorder="1" applyAlignment="1" applyProtection="1">
      <alignment horizontal="left" vertical="center" indent="1"/>
      <protection locked="0"/>
    </xf>
    <xf numFmtId="0" fontId="57" fillId="34" borderId="7" xfId="52" applyFont="1" applyFill="1" applyBorder="1" applyAlignment="1" applyProtection="1">
      <alignment horizontal="center" vertical="center"/>
      <protection locked="0"/>
    </xf>
    <xf numFmtId="49" fontId="57" fillId="34" borderId="60" xfId="52" applyNumberFormat="1" applyFont="1" applyFill="1" applyBorder="1" applyAlignment="1" applyProtection="1">
      <alignment horizontal="center" vertical="center"/>
      <protection locked="0"/>
    </xf>
    <xf numFmtId="0" fontId="64" fillId="33" borderId="0" xfId="52" quotePrefix="1" applyFont="1" applyFill="1" applyAlignment="1">
      <alignment horizontal="center" vertical="center"/>
    </xf>
    <xf numFmtId="0" fontId="52" fillId="33" borderId="0" xfId="52" applyFont="1" applyFill="1" applyAlignment="1">
      <alignment horizontal="center" vertical="center"/>
    </xf>
    <xf numFmtId="0" fontId="64" fillId="33" borderId="0" xfId="54" applyFont="1" applyFill="1" applyAlignment="1">
      <alignment horizontal="left" vertical="top"/>
    </xf>
    <xf numFmtId="0" fontId="58" fillId="33" borderId="0" xfId="52" applyFont="1" applyFill="1" applyAlignment="1">
      <alignment horizontal="left" shrinkToFit="1"/>
    </xf>
    <xf numFmtId="49" fontId="64" fillId="33" borderId="0" xfId="52" quotePrefix="1" applyNumberFormat="1" applyFont="1" applyFill="1" applyAlignment="1">
      <alignment horizontal="center" vertical="center"/>
    </xf>
    <xf numFmtId="49" fontId="64" fillId="33" borderId="0" xfId="52" quotePrefix="1" applyNumberFormat="1" applyFont="1" applyFill="1" applyAlignment="1">
      <alignment horizontal="right" vertical="center"/>
    </xf>
    <xf numFmtId="0" fontId="43" fillId="0" borderId="0" xfId="76" applyFont="1" applyAlignment="1" applyProtection="1">
      <alignment horizontal="left" vertical="center"/>
      <protection locked="0"/>
    </xf>
    <xf numFmtId="0" fontId="47" fillId="0" borderId="0" xfId="76" applyFont="1" applyAlignment="1" applyProtection="1">
      <alignment horizontal="center" vertical="center"/>
      <protection locked="0"/>
    </xf>
    <xf numFmtId="0" fontId="58" fillId="35" borderId="29" xfId="52" applyFont="1" applyFill="1" applyBorder="1" applyAlignment="1">
      <alignment horizontal="center" vertical="center"/>
    </xf>
    <xf numFmtId="0" fontId="58" fillId="35" borderId="31" xfId="52" applyFont="1" applyFill="1" applyBorder="1" applyAlignment="1">
      <alignment horizontal="center" vertical="center"/>
    </xf>
    <xf numFmtId="0" fontId="51" fillId="34" borderId="30" xfId="52" applyFont="1" applyFill="1" applyBorder="1" applyAlignment="1">
      <alignment horizontal="center" vertical="center" wrapText="1"/>
    </xf>
    <xf numFmtId="0" fontId="51" fillId="34" borderId="33" xfId="52" applyFont="1" applyFill="1" applyBorder="1" applyAlignment="1">
      <alignment horizontal="center" vertical="center" wrapText="1"/>
    </xf>
    <xf numFmtId="0" fontId="52" fillId="35" borderId="46" xfId="52" applyFont="1" applyFill="1" applyBorder="1" applyAlignment="1">
      <alignment horizontal="center" vertical="center"/>
    </xf>
    <xf numFmtId="0" fontId="52" fillId="35" borderId="48" xfId="52" applyFont="1" applyFill="1" applyBorder="1" applyAlignment="1">
      <alignment horizontal="center" vertical="center"/>
    </xf>
    <xf numFmtId="0" fontId="51" fillId="34" borderId="47" xfId="52" applyFont="1" applyFill="1" applyBorder="1" applyAlignment="1">
      <alignment horizontal="center" vertical="center" wrapText="1"/>
    </xf>
    <xf numFmtId="0" fontId="51" fillId="34" borderId="51" xfId="52" applyFont="1" applyFill="1" applyBorder="1" applyAlignment="1">
      <alignment horizontal="center" vertical="center" wrapText="1"/>
    </xf>
    <xf numFmtId="0" fontId="46" fillId="41" borderId="7" xfId="76" applyFont="1" applyFill="1" applyBorder="1" applyAlignment="1">
      <alignment horizontal="center" vertical="center"/>
    </xf>
    <xf numFmtId="0" fontId="46" fillId="0" borderId="7" xfId="76" applyFont="1" applyBorder="1" applyAlignment="1">
      <alignment horizontal="left" vertical="center" indent="1"/>
    </xf>
    <xf numFmtId="0" fontId="46" fillId="0" borderId="7" xfId="76" applyFont="1" applyBorder="1" applyAlignment="1">
      <alignment horizontal="left" vertical="center" wrapText="1" indent="1"/>
    </xf>
    <xf numFmtId="0" fontId="29" fillId="0" borderId="6" xfId="77" applyFont="1" applyBorder="1" applyAlignment="1">
      <alignment horizontal="left" vertical="center" wrapText="1"/>
    </xf>
    <xf numFmtId="0" fontId="29" fillId="0" borderId="2" xfId="77" applyFont="1" applyBorder="1" applyAlignment="1">
      <alignment horizontal="left" vertical="center" wrapText="1"/>
    </xf>
    <xf numFmtId="0" fontId="48" fillId="0" borderId="0" xfId="77" applyFont="1" applyAlignment="1">
      <alignment horizontal="center" vertical="center" wrapText="1"/>
    </xf>
    <xf numFmtId="0" fontId="48" fillId="0" borderId="0" xfId="77" applyFont="1" applyAlignment="1">
      <alignment horizontal="center" vertical="center"/>
    </xf>
    <xf numFmtId="0" fontId="29" fillId="0" borderId="7" xfId="77" applyFont="1" applyBorder="1" applyAlignment="1">
      <alignment horizontal="center" vertical="center" wrapText="1"/>
    </xf>
    <xf numFmtId="0" fontId="36" fillId="0" borderId="8" xfId="77" applyFont="1" applyBorder="1" applyAlignment="1">
      <alignment horizontal="center" vertical="center"/>
    </xf>
    <xf numFmtId="0" fontId="29" fillId="0" borderId="6" xfId="77" applyFont="1" applyBorder="1" applyAlignment="1">
      <alignment horizontal="center" vertical="center" wrapText="1"/>
    </xf>
    <xf numFmtId="0" fontId="29" fillId="0" borderId="2" xfId="77" applyFont="1" applyBorder="1" applyAlignment="1">
      <alignment horizontal="center" vertical="center" wrapText="1"/>
    </xf>
    <xf numFmtId="0" fontId="29" fillId="0" borderId="3" xfId="77" applyFont="1" applyBorder="1" applyAlignment="1">
      <alignment horizontal="center" vertical="center" wrapText="1"/>
    </xf>
    <xf numFmtId="0" fontId="58" fillId="35" borderId="65" xfId="52" applyFont="1" applyFill="1" applyBorder="1" applyAlignment="1">
      <alignment horizontal="center" vertical="center" wrapText="1"/>
    </xf>
    <xf numFmtId="0" fontId="58" fillId="35" borderId="34" xfId="52" applyFont="1" applyFill="1" applyBorder="1" applyAlignment="1">
      <alignment horizontal="left" vertical="center" indent="1"/>
    </xf>
    <xf numFmtId="0" fontId="58" fillId="35" borderId="35" xfId="52" applyFont="1" applyFill="1" applyBorder="1" applyAlignment="1">
      <alignment horizontal="left" vertical="center" indent="1"/>
    </xf>
    <xf numFmtId="0" fontId="58" fillId="35" borderId="36" xfId="52" applyFont="1" applyFill="1" applyBorder="1" applyAlignment="1">
      <alignment horizontal="left" vertical="center" indent="1"/>
    </xf>
    <xf numFmtId="0" fontId="58" fillId="35" borderId="38" xfId="52" applyFont="1" applyFill="1" applyBorder="1" applyAlignment="1">
      <alignment horizontal="left" vertical="center" indent="1"/>
    </xf>
    <xf numFmtId="0" fontId="58" fillId="35" borderId="8" xfId="52" applyFont="1" applyFill="1" applyBorder="1" applyAlignment="1">
      <alignment horizontal="left" vertical="center" indent="1"/>
    </xf>
    <xf numFmtId="0" fontId="58" fillId="35" borderId="4" xfId="52" applyFont="1" applyFill="1" applyBorder="1" applyAlignment="1">
      <alignment horizontal="left" vertical="center" inden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2 2" xfId="78" xr:uid="{0486EEA6-394F-4CF1-AF2C-3D868A0871D2}"/>
    <cellStyle name="標準 14 3" xfId="75" xr:uid="{DF8CE15C-1BF5-4672-A288-B53C0B9C5CEB}"/>
    <cellStyle name="標準 14 3 2" xfId="77" xr:uid="{3E6C4C4F-E1BF-4090-9D7A-05B02F6B09A3}"/>
    <cellStyle name="標準 14 4" xfId="76" xr:uid="{F59FBD15-D062-4CD5-B9DB-69990657E226}"/>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標準 9 2" xfId="79" xr:uid="{F2C30D84-F8FA-4482-B9D8-43FE841F4FE0}"/>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26670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152400</xdr:rowOff>
        </xdr:from>
        <xdr:to>
          <xdr:col>1</xdr:col>
          <xdr:colOff>544830</xdr:colOff>
          <xdr:row>17</xdr:row>
          <xdr:rowOff>26670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137160</xdr:rowOff>
        </xdr:from>
        <xdr:to>
          <xdr:col>1</xdr:col>
          <xdr:colOff>533400</xdr:colOff>
          <xdr:row>30</xdr:row>
          <xdr:rowOff>11430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39</xdr:row>
          <xdr:rowOff>160020</xdr:rowOff>
        </xdr:from>
        <xdr:to>
          <xdr:col>1</xdr:col>
          <xdr:colOff>560070</xdr:colOff>
          <xdr:row>41</xdr:row>
          <xdr:rowOff>38100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1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20</xdr:row>
          <xdr:rowOff>152400</xdr:rowOff>
        </xdr:from>
        <xdr:to>
          <xdr:col>1</xdr:col>
          <xdr:colOff>544830</xdr:colOff>
          <xdr:row>22</xdr:row>
          <xdr:rowOff>26670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1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41</xdr:row>
          <xdr:rowOff>144780</xdr:rowOff>
        </xdr:from>
        <xdr:to>
          <xdr:col>1</xdr:col>
          <xdr:colOff>560070</xdr:colOff>
          <xdr:row>43</xdr:row>
          <xdr:rowOff>11430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44</xdr:row>
          <xdr:rowOff>160020</xdr:rowOff>
        </xdr:from>
        <xdr:to>
          <xdr:col>1</xdr:col>
          <xdr:colOff>560070</xdr:colOff>
          <xdr:row>46</xdr:row>
          <xdr:rowOff>26670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1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49</xdr:row>
          <xdr:rowOff>160020</xdr:rowOff>
        </xdr:from>
        <xdr:to>
          <xdr:col>1</xdr:col>
          <xdr:colOff>571500</xdr:colOff>
          <xdr:row>51</xdr:row>
          <xdr:rowOff>11430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1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137160</xdr:rowOff>
        </xdr:from>
        <xdr:to>
          <xdr:col>1</xdr:col>
          <xdr:colOff>533400</xdr:colOff>
          <xdr:row>30</xdr:row>
          <xdr:rowOff>11430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1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31</xdr:row>
          <xdr:rowOff>152400</xdr:rowOff>
        </xdr:from>
        <xdr:to>
          <xdr:col>1</xdr:col>
          <xdr:colOff>544830</xdr:colOff>
          <xdr:row>33</xdr:row>
          <xdr:rowOff>26670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1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35</xdr:row>
          <xdr:rowOff>152400</xdr:rowOff>
        </xdr:from>
        <xdr:to>
          <xdr:col>1</xdr:col>
          <xdr:colOff>560070</xdr:colOff>
          <xdr:row>37</xdr:row>
          <xdr:rowOff>38100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1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152400</xdr:rowOff>
        </xdr:from>
        <xdr:to>
          <xdr:col>1</xdr:col>
          <xdr:colOff>571500</xdr:colOff>
          <xdr:row>48</xdr:row>
          <xdr:rowOff>11430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485775</xdr:colOff>
      <xdr:row>50</xdr:row>
      <xdr:rowOff>114300</xdr:rowOff>
    </xdr:from>
    <xdr:ext cx="2477986"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1575" y="6696075"/>
          <a:ext cx="2477986" cy="292452"/>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報告が必要な職種の範囲は調整中</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6133204" y="8429513"/>
          <a:ext cx="5497008" cy="2022289"/>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oju_pref_fukui_lg_jp/Documents/&#38263;&#23551;&#31119;&#31049;&#35506;&#65288;&#20849;&#26377;&#65289;/02-3%20&#20171;&#35703;&#12469;&#12540;&#12499;&#12473;&#12464;&#12523;&#12540;&#12503;/&#22618;&#30000;/08&#12288;&#21307;&#30274;&#20998;&#37326;&#12395;&#12362;&#12369;&#12427;&#36035;&#19978;&#12370;&#12539;&#29289;&#20385;&#19978;&#26119;&#12395;&#23550;&#12377;&#12427;&#25903;&#25588;&#20107;&#26989;/00&#12288;&#22269;&#36890;&#30693;&#31561;/&#9733;&#35201;&#32177;&#12539;&#27096;&#24335;/&#12304;&#21442;&#32771;&#12305;&#65288;&#35386;&#30274;&#25152;&#31561;&#65289;&#20132;&#20184;&#30003;&#35531;&#26360;&#12539;&#23455;&#32318;&#22577;&#21578;&#2636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支給申請書兼請求書（医療機関等→都道府県）"/>
      <sheetName val="【参考】集計用シート"/>
      <sheetName val="【参考】委任状"/>
      <sheetName val="【有床診】物価支援事業（申請書兼実績報告書）"/>
      <sheetName val="【無床診】物価支援事業（申請書兼実績報告書）"/>
      <sheetName val="【薬局】物価支援事業（申請書兼実績報告書）"/>
      <sheetName val="【有床診】賃上げ支援事業（申請書）"/>
      <sheetName val="別紙（有床診）"/>
      <sheetName val="【有床診】【総額及び平均額】賃上げ支援事業実績報告書"/>
      <sheetName val="【有床診】別紙（2.0％超部分算定シート）"/>
      <sheetName val="【無床診】賃上げ支援事業（申請書）"/>
      <sheetName val="別紙（無床診）"/>
      <sheetName val="【無床診】【総額及び平均額】賃上げ支援事業実績報告書"/>
      <sheetName val="【無床診】別紙（2.0％超部分算定シート）"/>
      <sheetName val="【訪看ST】賃上げ支援事業（申請書）"/>
      <sheetName val="別紙（訪看ST）"/>
      <sheetName val="【訪問看護ＳＴ】【総額及び平均額】賃上げ支援事業実績報告書"/>
      <sheetName val="【訪問看護ＳＴ】別紙（2.0％超部分算定シート）"/>
      <sheetName val="【薬局】賃上げ支援事業（申請書）"/>
      <sheetName val="【薬局】【総額及び平均額】賃上げ支援事業実績報告"/>
      <sheetName val="【薬局】別紙（2.0％超部分算定シート）"/>
      <sheetName val="都道府県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G1" t="str">
            <v>有</v>
          </cell>
        </row>
        <row r="2">
          <cell r="G2" t="str">
            <v>法人名（個人の場合は記載不要）</v>
          </cell>
        </row>
        <row r="3">
          <cell r="G3" t="str">
            <v>●●クリニック</v>
          </cell>
        </row>
        <row r="41">
          <cell r="G41">
            <v>228000</v>
          </cell>
        </row>
      </sheetData>
      <sheetData sheetId="15"/>
      <sheetData sheetId="16">
        <row r="9">
          <cell r="A9" t="str">
            <v>対象職員の賃金改善実績の有無（右欄に○・×を記載）</v>
          </cell>
        </row>
        <row r="15">
          <cell r="A15" t="str">
            <v>（職種内訳）○○の賃金改善実績の有無（右欄に○・×を記載）</v>
          </cell>
        </row>
      </sheetData>
      <sheetData sheetId="17">
        <row r="5">
          <cell r="J5" t="str">
            <v>○</v>
          </cell>
          <cell r="K5" t="e">
            <v>#DIV/0!</v>
          </cell>
          <cell r="L5">
            <v>0</v>
          </cell>
        </row>
        <row r="8">
          <cell r="I8"/>
          <cell r="J8" t="str">
            <v>○</v>
          </cell>
          <cell r="K8" t="e">
            <v>#DIV/0!</v>
          </cell>
          <cell r="L8">
            <v>0</v>
          </cell>
        </row>
      </sheetData>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47FD-D2DB-4BCC-8A52-875EFB521EBD}">
  <sheetPr>
    <tabColor theme="1"/>
    <pageSetUpPr fitToPage="1"/>
  </sheetPr>
  <dimension ref="A1:BZ76"/>
  <sheetViews>
    <sheetView showGridLines="0" view="pageBreakPreview" topLeftCell="A24" zoomScale="99" zoomScaleNormal="100" zoomScaleSheetLayoutView="100" workbookViewId="0">
      <selection activeCell="M40" sqref="M40"/>
    </sheetView>
  </sheetViews>
  <sheetFormatPr defaultColWidth="1.33203125" defaultRowHeight="6.75" customHeight="1"/>
  <cols>
    <col min="1" max="5" width="3.33203125" style="20" customWidth="1"/>
    <col min="6" max="6" width="5.33203125" style="20" customWidth="1"/>
    <col min="7" max="12" width="1.33203125" style="20"/>
    <col min="13" max="13" width="11.33203125" style="20" customWidth="1"/>
    <col min="14" max="61" width="1.33203125" style="20"/>
    <col min="62" max="62" width="1.33203125" style="20" customWidth="1"/>
    <col min="63" max="65" width="1.33203125" style="20"/>
    <col min="66" max="66" width="1.33203125" style="20" customWidth="1"/>
    <col min="67" max="16384" width="1.33203125" style="20"/>
  </cols>
  <sheetData>
    <row r="1" spans="1:78" ht="20.100000000000001" customHeight="1">
      <c r="A1" s="10" t="s">
        <v>251</v>
      </c>
      <c r="B1" s="11"/>
      <c r="C1" s="11"/>
      <c r="D1" s="11"/>
      <c r="E1" s="11"/>
      <c r="F1" s="11"/>
      <c r="G1" s="12"/>
      <c r="H1" s="12"/>
      <c r="I1" s="12"/>
      <c r="J1" s="13"/>
      <c r="K1" s="13"/>
      <c r="L1" s="13"/>
      <c r="M1" s="13"/>
      <c r="N1" s="13"/>
      <c r="O1" s="13"/>
      <c r="P1" s="13"/>
      <c r="Q1" s="13"/>
      <c r="R1" s="14"/>
      <c r="S1" s="14"/>
      <c r="T1" s="14"/>
      <c r="U1" s="14"/>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5"/>
      <c r="BK1" s="16"/>
      <c r="BL1" s="17"/>
      <c r="BM1" s="17"/>
      <c r="BN1" s="17"/>
      <c r="BO1" s="17"/>
      <c r="BP1" s="17"/>
      <c r="BQ1" s="18"/>
      <c r="BR1" s="18"/>
      <c r="BS1" s="19"/>
      <c r="BT1" s="19"/>
      <c r="BU1" s="19"/>
      <c r="BV1" s="19"/>
      <c r="BW1" s="19"/>
      <c r="BX1" s="19"/>
      <c r="BY1" s="19"/>
    </row>
    <row r="2" spans="1:78" ht="20.100000000000001" customHeight="1">
      <c r="A2" s="11"/>
      <c r="B2" s="11"/>
      <c r="C2" s="154" t="s">
        <v>242</v>
      </c>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9"/>
      <c r="BX2" s="19"/>
      <c r="BY2" s="19"/>
    </row>
    <row r="3" spans="1:78" ht="20.100000000000001" customHeight="1">
      <c r="A3" s="11"/>
      <c r="B3" s="1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19"/>
      <c r="BX3" s="19"/>
      <c r="BY3" s="19"/>
    </row>
    <row r="4" spans="1:78" ht="20.100000000000001" customHeight="1">
      <c r="A4" s="10"/>
      <c r="B4" s="10" t="s">
        <v>235</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22"/>
      <c r="BO4" s="22"/>
      <c r="BP4" s="22"/>
      <c r="BQ4" s="22"/>
      <c r="BR4" s="22"/>
      <c r="BS4" s="22"/>
      <c r="BT4" s="22"/>
      <c r="BU4" s="22"/>
      <c r="BV4" s="22"/>
      <c r="BW4" s="22"/>
      <c r="BX4" s="22"/>
      <c r="BY4" s="22"/>
      <c r="BZ4" s="23"/>
    </row>
    <row r="5" spans="1:78" ht="20.100000000000001" customHeight="1">
      <c r="A5" s="23"/>
      <c r="B5" s="24" t="s">
        <v>81</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3"/>
    </row>
    <row r="6" spans="1:78" ht="35.1" customHeight="1" thickBot="1">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3"/>
    </row>
    <row r="7" spans="1:78" ht="30" customHeight="1" thickTop="1" thickBot="1">
      <c r="A7" s="25" t="s">
        <v>0</v>
      </c>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155" t="s">
        <v>16</v>
      </c>
      <c r="AX7" s="156"/>
      <c r="AY7" s="156"/>
      <c r="AZ7" s="156"/>
      <c r="BA7" s="156"/>
      <c r="BB7" s="156"/>
      <c r="BC7" s="156"/>
      <c r="BD7" s="156"/>
      <c r="BE7" s="156"/>
      <c r="BF7" s="156"/>
      <c r="BG7" s="156"/>
      <c r="BH7" s="156"/>
      <c r="BI7" s="157"/>
      <c r="BJ7" s="158"/>
      <c r="BK7" s="159"/>
      <c r="BL7" s="159"/>
      <c r="BM7" s="159"/>
      <c r="BN7" s="159"/>
      <c r="BO7" s="159"/>
      <c r="BP7" s="159"/>
      <c r="BQ7" s="159"/>
      <c r="BR7" s="159"/>
      <c r="BS7" s="159"/>
      <c r="BT7" s="159"/>
      <c r="BU7" s="159"/>
      <c r="BV7" s="159"/>
      <c r="BW7" s="159"/>
      <c r="BX7" s="159"/>
      <c r="BY7" s="160"/>
    </row>
    <row r="8" spans="1:78" ht="20.100000000000001" customHeight="1" thickTop="1">
      <c r="A8" s="283" t="s">
        <v>243</v>
      </c>
      <c r="B8" s="284"/>
      <c r="C8" s="284"/>
      <c r="D8" s="284"/>
      <c r="E8" s="284"/>
      <c r="F8" s="284"/>
      <c r="G8" s="284"/>
      <c r="H8" s="284"/>
      <c r="I8" s="284"/>
      <c r="J8" s="284"/>
      <c r="K8" s="284"/>
      <c r="L8" s="284"/>
      <c r="M8" s="285"/>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7"/>
    </row>
    <row r="9" spans="1:78" ht="39.9" customHeight="1">
      <c r="A9" s="286"/>
      <c r="B9" s="287"/>
      <c r="C9" s="287"/>
      <c r="D9" s="287"/>
      <c r="E9" s="287"/>
      <c r="F9" s="287"/>
      <c r="G9" s="287"/>
      <c r="H9" s="287"/>
      <c r="I9" s="287"/>
      <c r="J9" s="287"/>
      <c r="K9" s="287"/>
      <c r="L9" s="287"/>
      <c r="M9" s="288"/>
      <c r="N9" s="168"/>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70"/>
    </row>
    <row r="10" spans="1:78" ht="20.100000000000001" customHeight="1">
      <c r="A10" s="174" t="s">
        <v>201</v>
      </c>
      <c r="B10" s="175"/>
      <c r="C10" s="175"/>
      <c r="D10" s="175"/>
      <c r="E10" s="175"/>
      <c r="F10" s="175"/>
      <c r="G10" s="175"/>
      <c r="H10" s="175"/>
      <c r="I10" s="175"/>
      <c r="J10" s="175"/>
      <c r="K10" s="175"/>
      <c r="L10" s="175"/>
      <c r="M10" s="176"/>
      <c r="N10" s="177"/>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9"/>
    </row>
    <row r="11" spans="1:78" ht="39.9" customHeight="1">
      <c r="A11" s="161"/>
      <c r="B11" s="162"/>
      <c r="C11" s="162"/>
      <c r="D11" s="162"/>
      <c r="E11" s="162"/>
      <c r="F11" s="162"/>
      <c r="G11" s="162"/>
      <c r="H11" s="162"/>
      <c r="I11" s="162"/>
      <c r="J11" s="162"/>
      <c r="K11" s="162"/>
      <c r="L11" s="162"/>
      <c r="M11" s="163"/>
      <c r="N11" s="168"/>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70"/>
    </row>
    <row r="12" spans="1:78" ht="39.9" customHeight="1">
      <c r="A12" s="180" t="s">
        <v>202</v>
      </c>
      <c r="B12" s="181"/>
      <c r="C12" s="181"/>
      <c r="D12" s="181"/>
      <c r="E12" s="181"/>
      <c r="F12" s="181"/>
      <c r="G12" s="181"/>
      <c r="H12" s="181"/>
      <c r="I12" s="181"/>
      <c r="J12" s="181"/>
      <c r="K12" s="181"/>
      <c r="L12" s="181"/>
      <c r="M12" s="182"/>
      <c r="N12" s="183"/>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5"/>
    </row>
    <row r="13" spans="1:78" ht="39.9" customHeight="1">
      <c r="A13" s="174" t="s">
        <v>244</v>
      </c>
      <c r="B13" s="175"/>
      <c r="C13" s="175"/>
      <c r="D13" s="175"/>
      <c r="E13" s="175"/>
      <c r="F13" s="175"/>
      <c r="G13" s="175"/>
      <c r="H13" s="175"/>
      <c r="I13" s="175"/>
      <c r="J13" s="175"/>
      <c r="K13" s="175"/>
      <c r="L13" s="175"/>
      <c r="M13" s="176"/>
      <c r="N13" s="189" t="s">
        <v>203</v>
      </c>
      <c r="O13" s="190"/>
      <c r="P13" s="190"/>
      <c r="Q13" s="190"/>
      <c r="R13" s="190"/>
      <c r="S13" s="191"/>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3"/>
    </row>
    <row r="14" spans="1:78" ht="39.9" customHeight="1" thickBot="1">
      <c r="A14" s="186"/>
      <c r="B14" s="187"/>
      <c r="C14" s="187"/>
      <c r="D14" s="187"/>
      <c r="E14" s="187"/>
      <c r="F14" s="187"/>
      <c r="G14" s="187"/>
      <c r="H14" s="187"/>
      <c r="I14" s="187"/>
      <c r="J14" s="187"/>
      <c r="K14" s="187"/>
      <c r="L14" s="187"/>
      <c r="M14" s="188"/>
      <c r="N14" s="194" t="s">
        <v>204</v>
      </c>
      <c r="O14" s="195"/>
      <c r="P14" s="195"/>
      <c r="Q14" s="195"/>
      <c r="R14" s="195"/>
      <c r="S14" s="196"/>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8"/>
    </row>
    <row r="15" spans="1:78" ht="9.9" customHeight="1" thickTop="1">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27"/>
      <c r="AO15" s="27"/>
      <c r="AP15" s="27"/>
      <c r="AQ15" s="27"/>
      <c r="AR15" s="27"/>
      <c r="AS15" s="27"/>
      <c r="AT15" s="27"/>
      <c r="AU15" s="27"/>
      <c r="AV15" s="27"/>
      <c r="AW15" s="27"/>
      <c r="AX15" s="27"/>
      <c r="AY15" s="27"/>
      <c r="AZ15" s="28"/>
      <c r="BA15" s="28"/>
      <c r="BB15" s="28"/>
      <c r="BC15" s="28"/>
      <c r="BD15" s="28"/>
      <c r="BE15" s="28"/>
      <c r="BF15" s="28"/>
      <c r="BG15" s="28"/>
      <c r="BH15" s="29"/>
      <c r="BI15" s="29"/>
      <c r="BJ15" s="30"/>
      <c r="BK15" s="30"/>
      <c r="BL15" s="30"/>
      <c r="BM15" s="30"/>
      <c r="BN15" s="30"/>
      <c r="BO15" s="30"/>
      <c r="BP15" s="31"/>
      <c r="BQ15" s="31"/>
      <c r="BR15" s="32"/>
      <c r="BS15" s="32"/>
      <c r="BT15" s="32"/>
      <c r="BU15" s="32"/>
      <c r="BV15" s="32"/>
      <c r="BW15" s="32"/>
      <c r="BX15" s="31"/>
      <c r="BY15" s="31"/>
    </row>
    <row r="16" spans="1:78" ht="20.100000000000001" customHeight="1" thickBot="1">
      <c r="A16" s="33" t="s">
        <v>205</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Z16" s="28"/>
      <c r="BA16" s="28"/>
      <c r="BB16" s="28"/>
      <c r="BC16" s="28"/>
      <c r="BD16" s="28"/>
      <c r="BE16" s="28"/>
      <c r="BF16" s="28"/>
      <c r="BG16" s="28"/>
      <c r="BH16" s="29"/>
      <c r="BI16" s="29"/>
      <c r="BJ16" s="30"/>
      <c r="BK16" s="30"/>
      <c r="BL16" s="30"/>
      <c r="BM16" s="30"/>
      <c r="BN16" s="30"/>
      <c r="BO16" s="30"/>
      <c r="BP16" s="31"/>
      <c r="BQ16" s="31"/>
      <c r="BR16" s="32"/>
      <c r="BS16" s="32"/>
      <c r="BT16" s="32"/>
      <c r="BU16" s="32"/>
      <c r="BV16" s="32"/>
      <c r="BW16" s="32"/>
      <c r="BX16" s="31"/>
      <c r="BY16" s="31"/>
    </row>
    <row r="17" spans="1:78" ht="35.1" customHeight="1" thickTop="1">
      <c r="A17" s="200" t="s">
        <v>206</v>
      </c>
      <c r="B17" s="201"/>
      <c r="C17" s="201"/>
      <c r="D17" s="201"/>
      <c r="E17" s="201"/>
      <c r="F17" s="201"/>
      <c r="G17" s="201"/>
      <c r="H17" s="201"/>
      <c r="I17" s="202"/>
      <c r="J17" s="171"/>
      <c r="K17" s="172"/>
      <c r="L17" s="172"/>
      <c r="M17" s="172"/>
      <c r="N17" s="172"/>
      <c r="O17" s="172"/>
      <c r="P17" s="172"/>
      <c r="Q17" s="172"/>
      <c r="R17" s="172"/>
      <c r="S17" s="172"/>
      <c r="T17" s="172"/>
      <c r="U17" s="172"/>
      <c r="V17" s="172"/>
      <c r="W17" s="172"/>
      <c r="X17" s="172"/>
      <c r="Y17" s="172"/>
      <c r="Z17" s="172"/>
      <c r="AA17" s="172"/>
      <c r="AB17" s="172"/>
      <c r="AC17" s="203"/>
      <c r="AD17" s="204" t="s">
        <v>2</v>
      </c>
      <c r="AE17" s="201"/>
      <c r="AF17" s="201"/>
      <c r="AG17" s="201"/>
      <c r="AH17" s="201"/>
      <c r="AI17" s="201"/>
      <c r="AJ17" s="201"/>
      <c r="AK17" s="201"/>
      <c r="AL17" s="201"/>
      <c r="AM17" s="201"/>
      <c r="AN17" s="201"/>
      <c r="AO17" s="201"/>
      <c r="AP17" s="201"/>
      <c r="AQ17" s="201"/>
      <c r="AR17" s="201"/>
      <c r="AS17" s="201"/>
      <c r="AT17" s="201"/>
      <c r="AU17" s="201"/>
      <c r="AV17" s="201"/>
      <c r="AW17" s="202"/>
      <c r="AX17" s="171"/>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3"/>
    </row>
    <row r="18" spans="1:78" ht="35.1" customHeight="1">
      <c r="A18" s="180" t="s">
        <v>207</v>
      </c>
      <c r="B18" s="181"/>
      <c r="C18" s="181"/>
      <c r="D18" s="181"/>
      <c r="E18" s="181"/>
      <c r="F18" s="181"/>
      <c r="G18" s="181"/>
      <c r="H18" s="181"/>
      <c r="I18" s="182"/>
      <c r="J18" s="205"/>
      <c r="K18" s="206"/>
      <c r="L18" s="206"/>
      <c r="M18" s="206"/>
      <c r="N18" s="206"/>
      <c r="O18" s="206"/>
      <c r="P18" s="206"/>
      <c r="Q18" s="206"/>
      <c r="R18" s="206"/>
      <c r="S18" s="206"/>
      <c r="T18" s="206"/>
      <c r="U18" s="206"/>
      <c r="V18" s="206"/>
      <c r="W18" s="206"/>
      <c r="X18" s="206"/>
      <c r="Y18" s="206"/>
      <c r="Z18" s="206"/>
      <c r="AA18" s="206"/>
      <c r="AB18" s="206"/>
      <c r="AC18" s="207"/>
      <c r="AD18" s="208" t="s">
        <v>208</v>
      </c>
      <c r="AE18" s="181"/>
      <c r="AF18" s="181"/>
      <c r="AG18" s="181"/>
      <c r="AH18" s="181"/>
      <c r="AI18" s="181"/>
      <c r="AJ18" s="181"/>
      <c r="AK18" s="181"/>
      <c r="AL18" s="181"/>
      <c r="AM18" s="181"/>
      <c r="AN18" s="181"/>
      <c r="AO18" s="181"/>
      <c r="AP18" s="181"/>
      <c r="AQ18" s="181"/>
      <c r="AR18" s="181"/>
      <c r="AS18" s="181"/>
      <c r="AT18" s="181"/>
      <c r="AU18" s="181"/>
      <c r="AV18" s="181"/>
      <c r="AW18" s="182"/>
      <c r="AX18" s="205"/>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9"/>
    </row>
    <row r="19" spans="1:78" ht="35.1" customHeight="1" thickBot="1">
      <c r="A19" s="210" t="s">
        <v>209</v>
      </c>
      <c r="B19" s="211"/>
      <c r="C19" s="211"/>
      <c r="D19" s="211"/>
      <c r="E19" s="211"/>
      <c r="F19" s="211"/>
      <c r="G19" s="211"/>
      <c r="H19" s="211"/>
      <c r="I19" s="212"/>
      <c r="J19" s="213"/>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5"/>
    </row>
    <row r="20" spans="1:78" ht="35.1" customHeight="1" thickTop="1"/>
    <row r="21" spans="1:78" ht="20.100000000000001" customHeight="1" thickBot="1">
      <c r="A21" s="35" t="s">
        <v>6</v>
      </c>
      <c r="B21" s="36"/>
      <c r="C21" s="36"/>
      <c r="D21" s="36"/>
      <c r="E21" s="36"/>
      <c r="F21" s="36"/>
      <c r="G21" s="36"/>
      <c r="H21" s="36"/>
      <c r="I21" s="36"/>
      <c r="J21" s="36"/>
      <c r="K21" s="36"/>
      <c r="L21" s="36"/>
      <c r="M21" s="36"/>
      <c r="N21" s="36"/>
      <c r="O21" s="36"/>
      <c r="P21" s="36"/>
      <c r="Q21" s="37"/>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9"/>
    </row>
    <row r="22" spans="1:78" ht="20.100000000000001" customHeight="1" thickTop="1" thickBot="1">
      <c r="A22" s="36"/>
      <c r="B22" s="36"/>
      <c r="C22" s="36"/>
      <c r="D22" s="36"/>
      <c r="E22" s="36"/>
      <c r="F22" s="40"/>
      <c r="G22" s="40"/>
      <c r="H22" s="40"/>
      <c r="I22" s="40"/>
      <c r="J22" s="40"/>
      <c r="K22" s="40"/>
      <c r="L22" s="41"/>
      <c r="M22" s="219" t="s">
        <v>210</v>
      </c>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t="s">
        <v>27</v>
      </c>
      <c r="AM22" s="221"/>
      <c r="AN22" s="221"/>
      <c r="AO22" s="221"/>
      <c r="AP22" s="221"/>
      <c r="AQ22" s="221"/>
      <c r="AR22" s="221"/>
      <c r="AS22" s="221"/>
      <c r="AT22" s="221"/>
      <c r="AU22" s="221"/>
      <c r="AV22" s="221"/>
      <c r="AW22" s="221"/>
      <c r="AX22" s="221"/>
      <c r="AY22" s="221"/>
      <c r="AZ22" s="221"/>
      <c r="BA22" s="222"/>
      <c r="BB22" s="39"/>
    </row>
    <row r="23" spans="1:78" ht="35.1" customHeight="1" thickTop="1">
      <c r="A23" s="230" t="s">
        <v>211</v>
      </c>
      <c r="B23" s="231"/>
      <c r="C23" s="231"/>
      <c r="D23" s="231"/>
      <c r="E23" s="231"/>
      <c r="F23" s="231"/>
      <c r="G23" s="231"/>
      <c r="H23" s="231"/>
      <c r="I23" s="231"/>
      <c r="J23" s="231"/>
      <c r="K23" s="231"/>
      <c r="L23" s="219"/>
      <c r="M23" s="282" t="s">
        <v>224</v>
      </c>
      <c r="N23" s="225" t="s">
        <v>245</v>
      </c>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3"/>
      <c r="AM23" s="223"/>
      <c r="AN23" s="223"/>
      <c r="AO23" s="223"/>
      <c r="AP23" s="223"/>
      <c r="AQ23" s="223"/>
      <c r="AR23" s="223"/>
      <c r="AS23" s="223"/>
      <c r="AT23" s="223"/>
      <c r="AU23" s="223"/>
      <c r="AV23" s="223"/>
      <c r="AW23" s="223"/>
      <c r="AX23" s="223"/>
      <c r="AY23" s="223"/>
      <c r="AZ23" s="223"/>
      <c r="BA23" s="224"/>
      <c r="BB23" s="42"/>
    </row>
    <row r="24" spans="1:78" ht="35.1" customHeight="1" thickBot="1">
      <c r="A24" s="216" t="s">
        <v>212</v>
      </c>
      <c r="B24" s="217"/>
      <c r="C24" s="217"/>
      <c r="D24" s="217"/>
      <c r="E24" s="217"/>
      <c r="F24" s="217"/>
      <c r="G24" s="217"/>
      <c r="H24" s="217"/>
      <c r="I24" s="217"/>
      <c r="J24" s="217"/>
      <c r="K24" s="217"/>
      <c r="L24" s="218"/>
      <c r="M24" s="43" t="s">
        <v>223</v>
      </c>
      <c r="N24" s="227"/>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t="str">
        <f>IF(N24=0,"",N24)</f>
        <v/>
      </c>
      <c r="AM24" s="228"/>
      <c r="AN24" s="228"/>
      <c r="AO24" s="228"/>
      <c r="AP24" s="228"/>
      <c r="AQ24" s="228"/>
      <c r="AR24" s="228"/>
      <c r="AS24" s="228"/>
      <c r="AT24" s="228"/>
      <c r="AU24" s="228"/>
      <c r="AV24" s="228"/>
      <c r="AW24" s="228"/>
      <c r="AX24" s="228"/>
      <c r="AY24" s="228"/>
      <c r="AZ24" s="228"/>
      <c r="BA24" s="229"/>
      <c r="BB24" s="42"/>
    </row>
    <row r="25" spans="1:78" ht="20.100000000000001" customHeight="1" thickTop="1">
      <c r="A25" s="44"/>
      <c r="B25" s="44"/>
      <c r="C25" s="44"/>
      <c r="D25" s="44"/>
      <c r="E25" s="45"/>
      <c r="F25" s="46"/>
      <c r="G25" s="46"/>
      <c r="H25" s="46"/>
      <c r="I25" s="46"/>
      <c r="J25" s="46"/>
      <c r="K25" s="46"/>
      <c r="L25" s="46"/>
      <c r="M25" s="44"/>
      <c r="N25" s="232" t="s">
        <v>213</v>
      </c>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42"/>
    </row>
    <row r="26" spans="1:78" ht="15" customHeight="1">
      <c r="A26" s="31" t="s">
        <v>225</v>
      </c>
      <c r="BY26" s="36"/>
      <c r="BZ26" s="42"/>
    </row>
    <row r="27" spans="1:78" ht="15" customHeight="1">
      <c r="A27" s="31" t="s">
        <v>227</v>
      </c>
      <c r="BY27" s="36"/>
      <c r="BZ27" s="42"/>
    </row>
    <row r="28" spans="1:78" ht="35.1" customHeight="1">
      <c r="BY28" s="36"/>
      <c r="BZ28" s="42"/>
    </row>
    <row r="29" spans="1:78" ht="20.100000000000001" customHeight="1" thickBot="1">
      <c r="A29" s="35" t="s">
        <v>7</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row>
    <row r="30" spans="1:78" ht="35.1" customHeight="1" thickTop="1">
      <c r="A30" s="155" t="s">
        <v>8</v>
      </c>
      <c r="B30" s="156"/>
      <c r="C30" s="156"/>
      <c r="D30" s="156"/>
      <c r="E30" s="156"/>
      <c r="F30" s="156"/>
      <c r="G30" s="156"/>
      <c r="H30" s="156"/>
      <c r="I30" s="157"/>
      <c r="J30" s="233"/>
      <c r="K30" s="233"/>
      <c r="L30" s="233"/>
      <c r="M30" s="233"/>
      <c r="N30" s="233"/>
      <c r="O30" s="233"/>
      <c r="P30" s="233"/>
      <c r="Q30" s="233"/>
      <c r="R30" s="233"/>
      <c r="S30" s="233"/>
      <c r="T30" s="233"/>
      <c r="U30" s="233"/>
      <c r="V30" s="233"/>
      <c r="W30" s="233"/>
      <c r="X30" s="233"/>
      <c r="Y30" s="233"/>
      <c r="Z30" s="233"/>
      <c r="AA30" s="233"/>
      <c r="AB30" s="233"/>
      <c r="AC30" s="233"/>
      <c r="AD30" s="234" t="s">
        <v>9</v>
      </c>
      <c r="AE30" s="156"/>
      <c r="AF30" s="156"/>
      <c r="AG30" s="156"/>
      <c r="AH30" s="156"/>
      <c r="AI30" s="156"/>
      <c r="AJ30" s="156"/>
      <c r="AK30" s="156"/>
      <c r="AL30" s="156"/>
      <c r="AM30" s="156"/>
      <c r="AN30" s="156"/>
      <c r="AO30" s="156"/>
      <c r="AP30" s="156"/>
      <c r="AQ30" s="156"/>
      <c r="AR30" s="156"/>
      <c r="AS30" s="156"/>
      <c r="AT30" s="156"/>
      <c r="AU30" s="156"/>
      <c r="AV30" s="156"/>
      <c r="AW30" s="157"/>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5"/>
    </row>
    <row r="31" spans="1:78" ht="35.1" customHeight="1">
      <c r="A31" s="237" t="s">
        <v>214</v>
      </c>
      <c r="B31" s="238"/>
      <c r="C31" s="238"/>
      <c r="D31" s="238"/>
      <c r="E31" s="238"/>
      <c r="F31" s="238"/>
      <c r="G31" s="238"/>
      <c r="H31" s="238"/>
      <c r="I31" s="239"/>
      <c r="J31" s="240"/>
      <c r="K31" s="240"/>
      <c r="L31" s="240"/>
      <c r="M31" s="240"/>
      <c r="N31" s="240"/>
      <c r="O31" s="240"/>
      <c r="P31" s="240"/>
      <c r="Q31" s="240"/>
      <c r="R31" s="240"/>
      <c r="S31" s="240"/>
      <c r="T31" s="240"/>
      <c r="U31" s="240"/>
      <c r="V31" s="240"/>
      <c r="W31" s="240"/>
      <c r="X31" s="240"/>
      <c r="Y31" s="240"/>
      <c r="Z31" s="240"/>
      <c r="AA31" s="240"/>
      <c r="AB31" s="240"/>
      <c r="AC31" s="240"/>
      <c r="AD31" s="223" t="s">
        <v>215</v>
      </c>
      <c r="AE31" s="223"/>
      <c r="AF31" s="223"/>
      <c r="AG31" s="223"/>
      <c r="AH31" s="223"/>
      <c r="AI31" s="223"/>
      <c r="AJ31" s="223"/>
      <c r="AK31" s="223"/>
      <c r="AL31" s="223"/>
      <c r="AM31" s="223"/>
      <c r="AN31" s="223"/>
      <c r="AO31" s="223"/>
      <c r="AP31" s="223"/>
      <c r="AQ31" s="223"/>
      <c r="AR31" s="223"/>
      <c r="AS31" s="223"/>
      <c r="AT31" s="223"/>
      <c r="AU31" s="223"/>
      <c r="AV31" s="223"/>
      <c r="AW31" s="223"/>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1"/>
    </row>
    <row r="32" spans="1:78" ht="35.1" customHeight="1">
      <c r="A32" s="237" t="s">
        <v>216</v>
      </c>
      <c r="B32" s="238"/>
      <c r="C32" s="238"/>
      <c r="D32" s="238"/>
      <c r="E32" s="238"/>
      <c r="F32" s="238"/>
      <c r="G32" s="238"/>
      <c r="H32" s="238"/>
      <c r="I32" s="239"/>
      <c r="J32" s="252" t="s">
        <v>217</v>
      </c>
      <c r="K32" s="252"/>
      <c r="L32" s="252"/>
      <c r="M32" s="252"/>
      <c r="N32" s="252"/>
      <c r="O32" s="252"/>
      <c r="P32" s="252"/>
      <c r="Q32" s="252"/>
      <c r="R32" s="252"/>
      <c r="S32" s="252"/>
      <c r="T32" s="252"/>
      <c r="U32" s="252"/>
      <c r="V32" s="252"/>
      <c r="W32" s="252"/>
      <c r="X32" s="252"/>
      <c r="Y32" s="252"/>
      <c r="Z32" s="252"/>
      <c r="AA32" s="252"/>
      <c r="AB32" s="252"/>
      <c r="AC32" s="252"/>
      <c r="AD32" s="223" t="s">
        <v>218</v>
      </c>
      <c r="AE32" s="223"/>
      <c r="AF32" s="223"/>
      <c r="AG32" s="223"/>
      <c r="AH32" s="223"/>
      <c r="AI32" s="223"/>
      <c r="AJ32" s="223"/>
      <c r="AK32" s="223"/>
      <c r="AL32" s="223"/>
      <c r="AM32" s="223"/>
      <c r="AN32" s="223"/>
      <c r="AO32" s="223"/>
      <c r="AP32" s="223"/>
      <c r="AQ32" s="223"/>
      <c r="AR32" s="223"/>
      <c r="AS32" s="223"/>
      <c r="AT32" s="223"/>
      <c r="AU32" s="223"/>
      <c r="AV32" s="223"/>
      <c r="AW32" s="223"/>
      <c r="AX32" s="253"/>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42"/>
      <c r="BW32" s="242"/>
      <c r="BX32" s="242"/>
      <c r="BY32" s="243"/>
    </row>
    <row r="33" spans="1:77" ht="35.1" customHeight="1" thickBot="1">
      <c r="A33" s="247" t="s">
        <v>219</v>
      </c>
      <c r="B33" s="248"/>
      <c r="C33" s="248"/>
      <c r="D33" s="248"/>
      <c r="E33" s="248"/>
      <c r="F33" s="248"/>
      <c r="G33" s="248"/>
      <c r="H33" s="248"/>
      <c r="I33" s="249"/>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1"/>
    </row>
    <row r="34" spans="1:77" ht="20.100000000000001" customHeight="1" thickTop="1">
      <c r="A34" s="245" t="s">
        <v>11</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row>
    <row r="35" spans="1:77" ht="24.6" customHeight="1">
      <c r="A35" s="246" t="s">
        <v>226</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row>
    <row r="36" spans="1:77" ht="35.1" customHeight="1">
      <c r="A36" s="48"/>
      <c r="B36" s="48"/>
      <c r="C36" s="48"/>
      <c r="D36" s="48"/>
      <c r="E36" s="48"/>
      <c r="F36" s="48"/>
      <c r="G36" s="48"/>
      <c r="H36" s="48"/>
      <c r="I36" s="48"/>
      <c r="J36" s="48"/>
      <c r="K36" s="48"/>
      <c r="L36" s="49"/>
      <c r="M36" s="49"/>
      <c r="N36" s="49"/>
      <c r="O36" s="49"/>
      <c r="P36" s="49"/>
      <c r="Q36" s="50"/>
      <c r="R36" s="49"/>
      <c r="S36" s="49"/>
      <c r="T36" s="49"/>
      <c r="U36" s="49"/>
      <c r="V36" s="49"/>
      <c r="W36" s="49"/>
      <c r="X36" s="36"/>
      <c r="Y36" s="36"/>
      <c r="Z36" s="36"/>
      <c r="AA36" s="36"/>
      <c r="AB36" s="36"/>
      <c r="AC36" s="36"/>
      <c r="AD36" s="36"/>
      <c r="AE36" s="36"/>
      <c r="AF36" s="36"/>
      <c r="AG36" s="36"/>
      <c r="AH36" s="36"/>
      <c r="AI36" s="36"/>
      <c r="AJ36" s="36"/>
      <c r="AK36" s="36"/>
      <c r="AL36" s="36"/>
      <c r="AM36" s="36"/>
      <c r="AN36" s="36"/>
      <c r="AO36" s="49"/>
      <c r="AP36" s="49"/>
      <c r="AQ36" s="49"/>
      <c r="AR36" s="49"/>
      <c r="AS36" s="49"/>
      <c r="AT36" s="49"/>
      <c r="AU36" s="49"/>
      <c r="AV36" s="49"/>
      <c r="AW36" s="49"/>
      <c r="AX36" s="49"/>
      <c r="AY36" s="49"/>
      <c r="AZ36" s="36"/>
      <c r="BA36" s="36"/>
      <c r="BB36" s="36"/>
      <c r="BC36" s="36"/>
      <c r="BD36" s="36"/>
      <c r="BE36" s="36"/>
      <c r="BF36" s="36"/>
      <c r="BG36" s="36"/>
      <c r="BH36" s="36"/>
      <c r="BI36" s="36"/>
      <c r="BJ36" s="36"/>
      <c r="BK36" s="36"/>
      <c r="BL36" s="36"/>
      <c r="BM36" s="36"/>
      <c r="BN36" s="36"/>
      <c r="BO36" s="36"/>
      <c r="BP36" s="49"/>
      <c r="BQ36" s="49"/>
      <c r="BR36" s="49"/>
      <c r="BS36" s="49"/>
      <c r="BT36" s="49"/>
      <c r="BU36" s="49"/>
      <c r="BV36" s="49"/>
      <c r="BW36" s="49"/>
      <c r="BX36" s="49"/>
      <c r="BY36" s="49"/>
    </row>
    <row r="37" spans="1:77" ht="20.100000000000001" customHeight="1">
      <c r="A37" s="35" t="s">
        <v>12</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51"/>
      <c r="AH37" s="51"/>
      <c r="AI37" s="51"/>
      <c r="AJ37" s="51"/>
      <c r="AK37" s="51"/>
      <c r="AL37" s="51"/>
      <c r="AM37" s="51"/>
      <c r="AN37" s="51"/>
      <c r="AO37" s="51"/>
      <c r="AP37" s="51"/>
      <c r="AQ37" s="51"/>
      <c r="AR37" s="51"/>
      <c r="AS37" s="51"/>
      <c r="AT37" s="51"/>
      <c r="AU37" s="51"/>
      <c r="AV37" s="51"/>
      <c r="AW37" s="51"/>
      <c r="AX37" s="51"/>
      <c r="AY37" s="52"/>
      <c r="AZ37" s="52"/>
      <c r="BA37" s="52"/>
      <c r="BB37" s="52"/>
      <c r="BC37" s="52"/>
      <c r="BD37" s="52"/>
      <c r="BE37" s="52"/>
      <c r="BF37" s="52"/>
      <c r="BG37" s="52"/>
      <c r="BH37" s="52"/>
      <c r="BI37" s="36"/>
      <c r="BJ37" s="51"/>
      <c r="BK37" s="51"/>
      <c r="BL37" s="51"/>
      <c r="BM37" s="51"/>
      <c r="BN37" s="51"/>
      <c r="BO37" s="51"/>
      <c r="BP37" s="51"/>
      <c r="BQ37" s="51"/>
      <c r="BR37" s="51"/>
      <c r="BS37" s="51"/>
      <c r="BT37" s="51"/>
      <c r="BU37" s="51"/>
      <c r="BV37" s="51"/>
      <c r="BW37" s="51"/>
      <c r="BX37" s="51"/>
      <c r="BY37" s="51"/>
    </row>
    <row r="38" spans="1:77" ht="20.100000000000001" customHeight="1">
      <c r="A38" s="53" t="s">
        <v>220</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51"/>
      <c r="AH38" s="51"/>
      <c r="AI38" s="51"/>
      <c r="AJ38" s="51"/>
      <c r="AK38" s="51"/>
      <c r="AL38" s="51"/>
      <c r="AM38" s="51"/>
      <c r="AN38" s="51"/>
      <c r="AO38" s="51"/>
      <c r="AP38" s="51"/>
      <c r="AQ38" s="51"/>
      <c r="AR38" s="51"/>
      <c r="AS38" s="51"/>
      <c r="AT38" s="51"/>
      <c r="AU38" s="51"/>
      <c r="AV38" s="51"/>
      <c r="AW38" s="51"/>
      <c r="AX38" s="51"/>
      <c r="AY38" s="52"/>
      <c r="AZ38" s="52"/>
      <c r="BA38" s="52"/>
      <c r="BB38" s="52"/>
      <c r="BC38" s="52"/>
      <c r="BD38" s="52"/>
      <c r="BE38" s="52"/>
      <c r="BF38" s="52"/>
      <c r="BG38" s="52"/>
      <c r="BH38" s="52"/>
      <c r="BI38" s="36"/>
      <c r="BJ38" s="51"/>
      <c r="BK38" s="51"/>
      <c r="BL38" s="51"/>
      <c r="BM38" s="51"/>
      <c r="BN38" s="51"/>
      <c r="BO38" s="51"/>
      <c r="BP38" s="51"/>
      <c r="BQ38" s="51"/>
      <c r="BR38" s="51"/>
      <c r="BS38" s="51"/>
      <c r="BT38" s="51"/>
      <c r="BU38" s="51"/>
      <c r="BV38" s="51"/>
      <c r="BW38" s="51"/>
      <c r="BX38" s="51"/>
      <c r="BY38" s="51"/>
    </row>
    <row r="39" spans="1:77" ht="20.100000000000001" customHeight="1">
      <c r="A39" s="53" t="s">
        <v>254</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51"/>
      <c r="AH39" s="51"/>
      <c r="AI39" s="51"/>
      <c r="AJ39" s="51"/>
      <c r="AK39" s="51"/>
      <c r="AL39" s="51"/>
      <c r="AM39" s="51"/>
      <c r="AN39" s="51"/>
      <c r="AO39" s="51"/>
      <c r="AP39" s="51"/>
      <c r="AQ39" s="51"/>
      <c r="AR39" s="51"/>
      <c r="AS39" s="51"/>
      <c r="AT39" s="51"/>
      <c r="AU39" s="51"/>
      <c r="AV39" s="51"/>
      <c r="AW39" s="51"/>
      <c r="AX39" s="51"/>
      <c r="AY39" s="52"/>
      <c r="AZ39" s="52"/>
      <c r="BA39" s="52"/>
      <c r="BB39" s="52"/>
      <c r="BC39" s="52"/>
      <c r="BD39" s="52"/>
      <c r="BE39" s="52"/>
      <c r="BF39" s="52"/>
      <c r="BG39" s="52"/>
      <c r="BH39" s="52"/>
      <c r="BI39" s="36"/>
      <c r="BJ39" s="51"/>
      <c r="BK39" s="51"/>
      <c r="BL39" s="51"/>
      <c r="BM39" s="51"/>
      <c r="BN39" s="51"/>
      <c r="BO39" s="51"/>
      <c r="BP39" s="51"/>
      <c r="BQ39" s="51"/>
      <c r="BR39" s="51"/>
      <c r="BS39" s="51"/>
      <c r="BT39" s="51"/>
      <c r="BU39" s="51"/>
      <c r="BV39" s="51"/>
      <c r="BW39" s="51"/>
      <c r="BX39" s="51"/>
      <c r="BY39" s="51"/>
    </row>
    <row r="40" spans="1:77" ht="20.100000000000001" customHeight="1">
      <c r="A40" s="53"/>
      <c r="B40" s="36"/>
      <c r="C40" s="36"/>
      <c r="D40" s="36" t="s">
        <v>253</v>
      </c>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51"/>
      <c r="AH40" s="51"/>
      <c r="AI40" s="51"/>
      <c r="AJ40" s="51"/>
      <c r="AK40" s="51"/>
      <c r="AL40" s="51"/>
      <c r="AM40" s="51"/>
      <c r="AN40" s="51"/>
      <c r="AO40" s="51"/>
      <c r="AP40" s="51"/>
      <c r="AQ40" s="51"/>
      <c r="AR40" s="51"/>
      <c r="AS40" s="51"/>
      <c r="AT40" s="51"/>
      <c r="AU40" s="51"/>
      <c r="AV40" s="51"/>
      <c r="AW40" s="51"/>
      <c r="AX40" s="51"/>
      <c r="AY40" s="52"/>
      <c r="AZ40" s="52"/>
      <c r="BA40" s="52"/>
      <c r="BB40" s="52"/>
      <c r="BC40" s="52"/>
      <c r="BD40" s="52"/>
      <c r="BE40" s="52"/>
      <c r="BF40" s="52"/>
      <c r="BG40" s="52"/>
      <c r="BH40" s="52"/>
      <c r="BI40" s="36"/>
      <c r="BJ40" s="51"/>
      <c r="BK40" s="51"/>
      <c r="BL40" s="51"/>
      <c r="BM40" s="51"/>
      <c r="BN40" s="51"/>
      <c r="BO40" s="51"/>
      <c r="BP40" s="51"/>
      <c r="BQ40" s="51"/>
      <c r="BR40" s="51"/>
      <c r="BS40" s="51"/>
      <c r="BT40" s="51"/>
      <c r="BU40" s="51"/>
      <c r="BV40" s="51"/>
      <c r="BW40" s="51"/>
      <c r="BX40" s="51"/>
      <c r="BY40" s="51"/>
    </row>
    <row r="41" spans="1:77" ht="20.100000000000001" customHeight="1">
      <c r="A41" s="53" t="s">
        <v>221</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51"/>
      <c r="AH41" s="51"/>
      <c r="AI41" s="51"/>
      <c r="AJ41" s="51"/>
      <c r="AK41" s="51"/>
      <c r="AL41" s="51"/>
      <c r="AM41" s="51"/>
      <c r="AN41" s="51"/>
      <c r="AO41" s="51"/>
      <c r="AP41" s="51"/>
      <c r="AQ41" s="51"/>
      <c r="AR41" s="51"/>
      <c r="AS41" s="51"/>
      <c r="AT41" s="51"/>
      <c r="AU41" s="51"/>
      <c r="AV41" s="51"/>
      <c r="AW41" s="51"/>
      <c r="AX41" s="51"/>
      <c r="AY41" s="52"/>
      <c r="AZ41" s="52"/>
      <c r="BA41" s="52"/>
      <c r="BB41" s="52"/>
      <c r="BC41" s="52"/>
      <c r="BD41" s="52"/>
      <c r="BE41" s="52"/>
      <c r="BF41" s="52"/>
      <c r="BG41" s="52"/>
      <c r="BH41" s="52"/>
      <c r="BI41" s="36"/>
      <c r="BJ41" s="51"/>
      <c r="BK41" s="51"/>
      <c r="BL41" s="51"/>
      <c r="BM41" s="51"/>
      <c r="BN41" s="51"/>
      <c r="BO41" s="51"/>
      <c r="BP41" s="51"/>
      <c r="BQ41" s="51"/>
      <c r="BR41" s="51"/>
      <c r="BS41" s="51"/>
      <c r="BT41" s="51"/>
      <c r="BU41" s="51"/>
      <c r="BV41" s="51"/>
      <c r="BW41" s="51"/>
      <c r="BX41" s="51"/>
      <c r="BY41" s="51"/>
    </row>
    <row r="42" spans="1:77" ht="20.100000000000001" customHeight="1">
      <c r="A42" s="53" t="s">
        <v>222</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51"/>
      <c r="AH42" s="51"/>
      <c r="AI42" s="51"/>
      <c r="AJ42" s="51"/>
      <c r="AK42" s="51"/>
      <c r="AL42" s="51"/>
      <c r="AM42" s="51"/>
      <c r="AN42" s="51"/>
      <c r="AO42" s="51"/>
      <c r="AP42" s="51"/>
      <c r="AQ42" s="51"/>
      <c r="AR42" s="51"/>
      <c r="AS42" s="51"/>
      <c r="AT42" s="51"/>
      <c r="AU42" s="51"/>
      <c r="AV42" s="51"/>
      <c r="AW42" s="51"/>
      <c r="AX42" s="51"/>
      <c r="AY42" s="52"/>
      <c r="AZ42" s="52"/>
      <c r="BA42" s="52"/>
      <c r="BB42" s="52"/>
      <c r="BC42" s="52"/>
      <c r="BD42" s="52"/>
      <c r="BE42" s="52"/>
      <c r="BF42" s="52"/>
      <c r="BG42" s="52"/>
      <c r="BH42" s="52"/>
      <c r="BI42" s="36"/>
      <c r="BJ42" s="51"/>
      <c r="BK42" s="51"/>
      <c r="BL42" s="51"/>
      <c r="BM42" s="51"/>
      <c r="BN42" s="51"/>
      <c r="BO42" s="51"/>
      <c r="BP42" s="51"/>
      <c r="BQ42" s="51"/>
      <c r="BR42" s="51"/>
      <c r="BS42" s="51"/>
      <c r="BT42" s="51"/>
      <c r="BU42" s="51"/>
      <c r="BV42" s="51"/>
      <c r="BW42" s="51"/>
      <c r="BX42" s="51"/>
      <c r="BY42" s="51"/>
    </row>
    <row r="43" spans="1:77" ht="20.100000000000001" customHeight="1">
      <c r="A43" s="53" t="s">
        <v>232</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51"/>
      <c r="AH43" s="51"/>
      <c r="AI43" s="51"/>
      <c r="AJ43" s="51"/>
      <c r="AK43" s="51"/>
      <c r="AL43" s="51"/>
      <c r="AM43" s="51"/>
      <c r="AN43" s="51"/>
      <c r="AO43" s="51"/>
      <c r="AP43" s="51"/>
      <c r="AQ43" s="51"/>
      <c r="AR43" s="51"/>
      <c r="AS43" s="51"/>
      <c r="AT43" s="51"/>
      <c r="AU43" s="51"/>
      <c r="AV43" s="51"/>
      <c r="AW43" s="51"/>
      <c r="AX43" s="51"/>
      <c r="AY43" s="52"/>
      <c r="AZ43" s="52"/>
      <c r="BA43" s="52"/>
      <c r="BB43" s="52"/>
      <c r="BC43" s="52"/>
      <c r="BD43" s="52"/>
      <c r="BE43" s="52"/>
      <c r="BF43" s="52"/>
      <c r="BG43" s="52"/>
      <c r="BH43" s="52"/>
      <c r="BI43" s="36"/>
      <c r="BJ43" s="51"/>
      <c r="BK43" s="51"/>
      <c r="BL43" s="51"/>
      <c r="BM43" s="51"/>
      <c r="BN43" s="51"/>
      <c r="BO43" s="51"/>
      <c r="BP43" s="51"/>
      <c r="BQ43" s="51"/>
      <c r="BR43" s="51"/>
      <c r="BS43" s="51"/>
      <c r="BT43" s="51"/>
      <c r="BU43" s="51"/>
      <c r="BV43" s="51"/>
      <c r="BW43" s="51"/>
      <c r="BX43" s="51"/>
      <c r="BY43" s="51"/>
    </row>
    <row r="44" spans="1:77" ht="5.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row>
    <row r="45" spans="1:77" ht="5.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row>
    <row r="46" spans="1:77" ht="5.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row>
    <row r="47" spans="1:77" ht="3" customHeight="1">
      <c r="A47" s="54"/>
      <c r="B47" s="54"/>
      <c r="C47" s="54"/>
      <c r="D47" s="54"/>
      <c r="E47" s="54"/>
      <c r="F47" s="54"/>
      <c r="G47" s="54"/>
      <c r="H47" s="55"/>
      <c r="I47" s="55"/>
      <c r="J47" s="55"/>
      <c r="K47" s="55"/>
      <c r="L47" s="55"/>
      <c r="M47" s="55"/>
      <c r="N47" s="55"/>
      <c r="O47" s="55"/>
      <c r="P47" s="55"/>
      <c r="Q47" s="55"/>
      <c r="R47" s="55"/>
      <c r="S47" s="55"/>
      <c r="T47" s="55"/>
      <c r="U47" s="55"/>
      <c r="V47" s="55"/>
      <c r="W47" s="3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36"/>
      <c r="BF47" s="36"/>
      <c r="BG47" s="36"/>
      <c r="BH47" s="36"/>
      <c r="BI47" s="36"/>
      <c r="BJ47" s="36"/>
      <c r="BK47" s="36"/>
      <c r="BL47" s="36"/>
      <c r="BM47" s="36"/>
      <c r="BN47" s="36"/>
      <c r="BO47" s="36"/>
      <c r="BP47" s="36"/>
      <c r="BQ47" s="36"/>
      <c r="BR47" s="36"/>
      <c r="BS47" s="36"/>
      <c r="BT47" s="36"/>
      <c r="BU47" s="36"/>
      <c r="BV47" s="36"/>
      <c r="BW47" s="36"/>
      <c r="BX47" s="36"/>
      <c r="BY47" s="36"/>
    </row>
    <row r="48" spans="1:77" ht="3" customHeight="1">
      <c r="A48" s="54"/>
      <c r="B48" s="54"/>
      <c r="C48" s="54"/>
      <c r="D48" s="54"/>
      <c r="E48" s="54"/>
      <c r="F48" s="54"/>
      <c r="G48" s="54"/>
      <c r="H48" s="55"/>
      <c r="I48" s="55"/>
      <c r="J48" s="55"/>
      <c r="K48" s="55"/>
      <c r="L48" s="55"/>
      <c r="M48" s="55"/>
      <c r="N48" s="55"/>
      <c r="O48" s="55"/>
      <c r="P48" s="55"/>
      <c r="Q48" s="55"/>
      <c r="R48" s="55"/>
      <c r="S48" s="55"/>
      <c r="T48" s="55"/>
      <c r="U48" s="55"/>
      <c r="V48" s="55"/>
      <c r="W48" s="3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36"/>
      <c r="BF48" s="36"/>
      <c r="BG48" s="36"/>
      <c r="BH48" s="36"/>
      <c r="BI48" s="36"/>
      <c r="BJ48" s="36"/>
      <c r="BK48" s="36"/>
      <c r="BL48" s="36"/>
      <c r="BM48" s="36"/>
      <c r="BN48" s="36"/>
      <c r="BO48" s="36"/>
      <c r="BP48" s="36"/>
      <c r="BQ48" s="36"/>
      <c r="BR48" s="36"/>
      <c r="BS48" s="36"/>
      <c r="BT48" s="36"/>
      <c r="BU48" s="36"/>
      <c r="BV48" s="36"/>
      <c r="BW48" s="36"/>
      <c r="BX48" s="36"/>
      <c r="BY48" s="36"/>
    </row>
    <row r="49" spans="1:78" ht="3" customHeight="1">
      <c r="A49" s="54"/>
      <c r="B49" s="54"/>
      <c r="C49" s="54"/>
      <c r="D49" s="54"/>
      <c r="E49" s="54"/>
      <c r="F49" s="54"/>
      <c r="G49" s="54"/>
      <c r="H49" s="55"/>
      <c r="I49" s="55"/>
      <c r="J49" s="55"/>
      <c r="K49" s="55"/>
      <c r="L49" s="55"/>
      <c r="M49" s="55"/>
      <c r="N49" s="55"/>
      <c r="O49" s="55"/>
      <c r="P49" s="55"/>
      <c r="Q49" s="55"/>
      <c r="R49" s="55"/>
      <c r="S49" s="55"/>
      <c r="T49" s="55"/>
      <c r="U49" s="55"/>
      <c r="V49" s="55"/>
      <c r="W49" s="3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36"/>
      <c r="BF49" s="36"/>
      <c r="BG49" s="36"/>
      <c r="BH49" s="36"/>
      <c r="BI49" s="36"/>
      <c r="BJ49" s="36"/>
      <c r="BK49" s="36"/>
      <c r="BL49" s="36"/>
      <c r="BM49" s="36"/>
      <c r="BN49" s="36"/>
      <c r="BO49" s="36"/>
      <c r="BP49" s="36"/>
      <c r="BQ49" s="36"/>
      <c r="BR49" s="36"/>
      <c r="BS49" s="36"/>
      <c r="BT49" s="36"/>
      <c r="BU49" s="36"/>
      <c r="BV49" s="36"/>
      <c r="BW49" s="36"/>
      <c r="BX49" s="36"/>
      <c r="BY49" s="36"/>
    </row>
    <row r="50" spans="1:78" ht="3" customHeight="1">
      <c r="A50" s="54"/>
      <c r="B50" s="54"/>
      <c r="C50" s="54"/>
      <c r="D50" s="54"/>
      <c r="E50" s="54"/>
      <c r="F50" s="54"/>
      <c r="G50" s="54"/>
      <c r="H50" s="55"/>
      <c r="I50" s="55"/>
      <c r="J50" s="55"/>
      <c r="K50" s="55"/>
      <c r="L50" s="55"/>
      <c r="M50" s="55"/>
      <c r="N50" s="55"/>
      <c r="O50" s="55"/>
      <c r="P50" s="55"/>
      <c r="Q50" s="55"/>
      <c r="R50" s="55"/>
      <c r="S50" s="55"/>
      <c r="T50" s="55"/>
      <c r="U50" s="55"/>
      <c r="V50" s="55"/>
      <c r="W50" s="3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36"/>
      <c r="BF50" s="36"/>
      <c r="BG50" s="36"/>
      <c r="BH50" s="36"/>
      <c r="BI50" s="36"/>
      <c r="BJ50" s="36"/>
      <c r="BK50" s="36"/>
      <c r="BL50" s="36"/>
      <c r="BM50" s="36"/>
      <c r="BN50" s="36"/>
      <c r="BO50" s="36"/>
      <c r="BP50" s="36"/>
      <c r="BQ50" s="36"/>
      <c r="BR50" s="36"/>
      <c r="BS50" s="36"/>
      <c r="BT50" s="36"/>
      <c r="BU50" s="36"/>
      <c r="BV50" s="36"/>
      <c r="BW50" s="36"/>
      <c r="BX50" s="36"/>
      <c r="BY50" s="36"/>
    </row>
    <row r="51" spans="1:78" ht="3" customHeight="1">
      <c r="A51" s="54"/>
      <c r="B51" s="54"/>
      <c r="C51" s="54"/>
      <c r="D51" s="54"/>
      <c r="E51" s="54"/>
      <c r="F51" s="54"/>
      <c r="G51" s="54"/>
      <c r="H51" s="55"/>
      <c r="I51" s="55"/>
      <c r="J51" s="55"/>
      <c r="K51" s="55"/>
      <c r="L51" s="55"/>
      <c r="M51" s="55"/>
      <c r="N51" s="55"/>
      <c r="O51" s="55"/>
      <c r="P51" s="55"/>
      <c r="Q51" s="55"/>
      <c r="R51" s="55"/>
      <c r="S51" s="55"/>
      <c r="T51" s="55"/>
      <c r="U51" s="55"/>
      <c r="V51" s="55"/>
      <c r="W51" s="3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36"/>
      <c r="BF51" s="36"/>
      <c r="BG51" s="36"/>
      <c r="BH51" s="36"/>
      <c r="BI51" s="36"/>
      <c r="BJ51" s="36"/>
      <c r="BK51" s="36"/>
      <c r="BL51" s="36"/>
      <c r="BM51" s="36"/>
      <c r="BN51" s="36"/>
      <c r="BO51" s="36"/>
      <c r="BP51" s="36"/>
      <c r="BQ51" s="36"/>
      <c r="BR51" s="36"/>
      <c r="BS51" s="36"/>
      <c r="BT51" s="36"/>
      <c r="BU51" s="36"/>
      <c r="BV51" s="36"/>
      <c r="BW51" s="36"/>
      <c r="BX51" s="36"/>
      <c r="BY51" s="36"/>
    </row>
    <row r="52" spans="1:78" ht="3" customHeight="1">
      <c r="A52" s="54"/>
      <c r="B52" s="54"/>
      <c r="C52" s="54"/>
      <c r="D52" s="54"/>
      <c r="E52" s="54"/>
      <c r="F52" s="54"/>
      <c r="G52" s="54"/>
      <c r="H52" s="55"/>
      <c r="I52" s="55"/>
      <c r="J52" s="55"/>
      <c r="K52" s="55"/>
      <c r="L52" s="55"/>
      <c r="M52" s="55"/>
      <c r="N52" s="55"/>
      <c r="O52" s="55"/>
      <c r="P52" s="55"/>
      <c r="Q52" s="55"/>
      <c r="R52" s="55"/>
      <c r="S52" s="55"/>
      <c r="T52" s="55"/>
      <c r="U52" s="55"/>
      <c r="V52" s="55"/>
      <c r="W52" s="3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36"/>
      <c r="BF52" s="36"/>
      <c r="BG52" s="36"/>
      <c r="BH52" s="36"/>
      <c r="BI52" s="36"/>
      <c r="BJ52" s="36"/>
      <c r="BK52" s="36"/>
      <c r="BL52" s="36"/>
      <c r="BM52" s="36"/>
      <c r="BN52" s="36"/>
      <c r="BO52" s="36"/>
      <c r="BP52" s="36"/>
      <c r="BQ52" s="36"/>
      <c r="BR52" s="36"/>
      <c r="BS52" s="36"/>
      <c r="BT52" s="36"/>
      <c r="BU52" s="36"/>
      <c r="BV52" s="36"/>
      <c r="BW52" s="36"/>
      <c r="BX52" s="36"/>
      <c r="BY52" s="36"/>
    </row>
    <row r="53" spans="1:78" ht="4.5" customHeight="1">
      <c r="A53" s="57"/>
      <c r="B53" s="57"/>
      <c r="C53" s="57"/>
      <c r="D53" s="58"/>
      <c r="E53" s="58"/>
      <c r="F53" s="58"/>
      <c r="G53" s="58"/>
      <c r="H53" s="57"/>
      <c r="I53" s="57"/>
      <c r="J53" s="57"/>
      <c r="K53" s="58"/>
      <c r="L53" s="58"/>
      <c r="M53" s="58"/>
      <c r="N53" s="58"/>
      <c r="O53" s="59"/>
      <c r="P53" s="59"/>
      <c r="Q53" s="59"/>
      <c r="R53" s="59"/>
      <c r="S53" s="60"/>
      <c r="T53" s="60"/>
      <c r="U53" s="60"/>
      <c r="V53" s="59"/>
      <c r="W53" s="59"/>
      <c r="X53" s="60"/>
      <c r="Y53" s="60"/>
      <c r="Z53" s="60"/>
      <c r="AA53" s="60"/>
      <c r="AB53" s="36"/>
      <c r="AC53" s="61"/>
      <c r="AD53" s="62"/>
      <c r="AE53" s="63"/>
      <c r="AF53" s="63"/>
      <c r="AG53" s="63"/>
      <c r="AH53" s="63"/>
      <c r="AI53" s="63"/>
      <c r="AJ53" s="62"/>
      <c r="AK53" s="62"/>
      <c r="AL53" s="64"/>
      <c r="AM53" s="64"/>
      <c r="AN53" s="64"/>
      <c r="AO53" s="64"/>
      <c r="AP53" s="64"/>
      <c r="AQ53" s="61"/>
      <c r="AR53" s="61"/>
      <c r="AS53" s="62"/>
      <c r="AT53" s="62"/>
      <c r="AU53" s="62"/>
      <c r="AV53" s="62"/>
      <c r="AW53" s="62"/>
      <c r="AX53" s="62"/>
      <c r="AY53" s="62"/>
      <c r="AZ53" s="62"/>
      <c r="BA53" s="62"/>
      <c r="BB53" s="62"/>
      <c r="BC53" s="62"/>
      <c r="BD53" s="62"/>
      <c r="BE53" s="62"/>
      <c r="BF53" s="62"/>
      <c r="BG53" s="62"/>
      <c r="BH53" s="62"/>
      <c r="BI53" s="64"/>
      <c r="BJ53" s="64"/>
      <c r="BK53" s="64"/>
      <c r="BL53" s="64"/>
      <c r="BM53" s="64"/>
      <c r="BN53" s="64"/>
      <c r="BO53" s="64"/>
      <c r="BP53" s="64"/>
      <c r="BQ53" s="64"/>
      <c r="BR53" s="64"/>
      <c r="BS53" s="64"/>
      <c r="BT53" s="64"/>
      <c r="BU53" s="64"/>
      <c r="BV53" s="64"/>
      <c r="BW53" s="64"/>
      <c r="BX53" s="64"/>
      <c r="BY53" s="64"/>
      <c r="BZ53" s="65"/>
    </row>
    <row r="54" spans="1:78" ht="6.75" customHeight="1">
      <c r="A54" s="36"/>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row>
    <row r="55" spans="1:78" ht="6.75" customHeight="1">
      <c r="A55" s="36"/>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36"/>
      <c r="AM55" s="36"/>
      <c r="AN55" s="36"/>
      <c r="AO55" s="36"/>
      <c r="AP55" s="36"/>
      <c r="AQ55" s="36"/>
      <c r="AR55" s="36"/>
      <c r="AS55" s="66"/>
      <c r="AT55" s="67"/>
      <c r="AU55" s="67"/>
      <c r="AV55" s="67"/>
      <c r="AW55" s="67"/>
      <c r="AX55" s="67"/>
      <c r="AY55" s="67"/>
      <c r="AZ55" s="67"/>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67"/>
    </row>
    <row r="56" spans="1:78" ht="6" customHeight="1">
      <c r="A56" s="36"/>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36"/>
      <c r="AN56" s="36"/>
      <c r="AO56" s="36"/>
      <c r="AP56" s="36"/>
      <c r="AQ56" s="36"/>
      <c r="AR56" s="36"/>
      <c r="AS56" s="67"/>
      <c r="AT56" s="67"/>
      <c r="AU56" s="67"/>
      <c r="AV56" s="67"/>
      <c r="AW56" s="67"/>
      <c r="AX56" s="67"/>
      <c r="AY56" s="67"/>
      <c r="AZ56" s="67"/>
      <c r="BA56" s="3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row>
    <row r="57" spans="1:78" ht="6" customHeight="1">
      <c r="A57" s="36"/>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36"/>
      <c r="AN57" s="36"/>
      <c r="AO57" s="36"/>
      <c r="AP57" s="36"/>
      <c r="AQ57" s="36"/>
      <c r="AR57" s="36"/>
      <c r="AS57" s="67"/>
      <c r="AT57" s="67"/>
      <c r="AU57" s="67"/>
      <c r="AV57" s="67"/>
      <c r="AW57" s="67"/>
      <c r="AX57" s="67"/>
      <c r="AY57" s="67"/>
      <c r="AZ57" s="67"/>
      <c r="BA57" s="3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row>
    <row r="58" spans="1:78" ht="6" customHeight="1">
      <c r="A58" s="36"/>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36"/>
      <c r="AN58" s="36"/>
      <c r="AO58" s="36"/>
      <c r="AP58" s="36"/>
      <c r="AQ58" s="36"/>
      <c r="AR58" s="36"/>
      <c r="AS58" s="36"/>
      <c r="AT58" s="36"/>
      <c r="AU58" s="36"/>
      <c r="AV58" s="36"/>
      <c r="AW58" s="36"/>
      <c r="AX58" s="36"/>
      <c r="AY58" s="36"/>
      <c r="AZ58" s="36"/>
      <c r="BA58" s="36"/>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row>
    <row r="59" spans="1:78" ht="6.75" customHeight="1">
      <c r="A59" s="36"/>
      <c r="B59" s="257"/>
      <c r="C59" s="257"/>
      <c r="D59" s="257"/>
      <c r="E59" s="257"/>
      <c r="F59" s="257"/>
      <c r="G59" s="257"/>
      <c r="H59" s="257"/>
      <c r="I59" s="257"/>
      <c r="J59" s="257"/>
      <c r="K59" s="257"/>
      <c r="L59" s="257"/>
      <c r="M59" s="257"/>
      <c r="N59" s="257"/>
      <c r="O59" s="257"/>
      <c r="P59" s="257"/>
      <c r="Q59" s="257"/>
      <c r="R59" s="257"/>
      <c r="S59" s="257"/>
      <c r="T59" s="257"/>
      <c r="U59" s="257"/>
      <c r="V59" s="257"/>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row>
    <row r="60" spans="1:78" ht="6.75" customHeight="1">
      <c r="A60" s="36"/>
      <c r="B60" s="257"/>
      <c r="C60" s="257"/>
      <c r="D60" s="257"/>
      <c r="E60" s="257"/>
      <c r="F60" s="257"/>
      <c r="G60" s="257"/>
      <c r="H60" s="257"/>
      <c r="I60" s="257"/>
      <c r="J60" s="257"/>
      <c r="K60" s="257"/>
      <c r="L60" s="257"/>
      <c r="M60" s="257"/>
      <c r="N60" s="257"/>
      <c r="O60" s="257"/>
      <c r="P60" s="257"/>
      <c r="Q60" s="257"/>
      <c r="R60" s="257"/>
      <c r="S60" s="257"/>
      <c r="T60" s="257"/>
      <c r="U60" s="257"/>
      <c r="V60" s="257"/>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row>
    <row r="61" spans="1:78" ht="6" customHeight="1">
      <c r="A61" s="36"/>
      <c r="B61" s="244"/>
      <c r="C61" s="244"/>
      <c r="D61" s="244"/>
      <c r="E61" s="244"/>
      <c r="F61" s="244"/>
      <c r="G61" s="244"/>
      <c r="H61" s="244"/>
      <c r="I61" s="244"/>
      <c r="J61" s="244"/>
      <c r="K61" s="244"/>
      <c r="L61" s="244"/>
      <c r="M61" s="244"/>
      <c r="N61" s="244"/>
      <c r="O61" s="244"/>
      <c r="P61" s="244"/>
      <c r="Q61" s="244"/>
      <c r="R61" s="244"/>
      <c r="S61" s="244"/>
      <c r="T61" s="244"/>
      <c r="U61" s="244"/>
      <c r="V61" s="244"/>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row>
    <row r="62" spans="1:78" ht="6" customHeight="1">
      <c r="A62" s="36"/>
      <c r="B62" s="244"/>
      <c r="C62" s="244"/>
      <c r="D62" s="244"/>
      <c r="E62" s="244"/>
      <c r="F62" s="244"/>
      <c r="G62" s="244"/>
      <c r="H62" s="244"/>
      <c r="I62" s="244"/>
      <c r="J62" s="244"/>
      <c r="K62" s="244"/>
      <c r="L62" s="244"/>
      <c r="M62" s="244"/>
      <c r="N62" s="244"/>
      <c r="O62" s="244"/>
      <c r="P62" s="244"/>
      <c r="Q62" s="244"/>
      <c r="R62" s="244"/>
      <c r="S62" s="244"/>
      <c r="T62" s="244"/>
      <c r="U62" s="244"/>
      <c r="V62" s="244"/>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69"/>
      <c r="BF62" s="69"/>
      <c r="BG62" s="69"/>
      <c r="BH62" s="69"/>
      <c r="BI62" s="69"/>
      <c r="BJ62" s="69"/>
      <c r="BK62" s="69"/>
      <c r="BL62" s="69"/>
      <c r="BM62" s="69"/>
      <c r="BN62" s="69"/>
      <c r="BO62" s="69"/>
      <c r="BP62" s="69"/>
      <c r="BQ62" s="69"/>
      <c r="BR62" s="69"/>
      <c r="BS62" s="69"/>
      <c r="BT62" s="69"/>
      <c r="BU62" s="69"/>
      <c r="BV62" s="69"/>
      <c r="BW62" s="36"/>
      <c r="BX62" s="36"/>
      <c r="BY62" s="36"/>
    </row>
    <row r="63" spans="1:78" ht="6" customHeight="1">
      <c r="A63" s="36"/>
      <c r="B63" s="244"/>
      <c r="C63" s="244"/>
      <c r="D63" s="244"/>
      <c r="E63" s="244"/>
      <c r="F63" s="244"/>
      <c r="G63" s="244"/>
      <c r="H63" s="244"/>
      <c r="I63" s="244"/>
      <c r="J63" s="244"/>
      <c r="K63" s="244"/>
      <c r="L63" s="244"/>
      <c r="M63" s="244"/>
      <c r="N63" s="244"/>
      <c r="O63" s="244"/>
      <c r="P63" s="244"/>
      <c r="Q63" s="244"/>
      <c r="R63" s="244"/>
      <c r="S63" s="244"/>
      <c r="T63" s="244"/>
      <c r="U63" s="244"/>
      <c r="V63" s="244"/>
      <c r="W63" s="36"/>
      <c r="X63" s="36"/>
      <c r="Y63" s="36"/>
      <c r="Z63" s="36"/>
      <c r="AA63" s="36"/>
      <c r="AB63" s="36"/>
      <c r="AC63" s="36"/>
      <c r="AD63" s="36"/>
      <c r="AE63" s="258"/>
      <c r="AF63" s="258"/>
      <c r="AG63" s="258"/>
      <c r="AH63" s="258"/>
      <c r="AI63" s="258"/>
      <c r="AJ63" s="258"/>
      <c r="AK63" s="258"/>
      <c r="AL63" s="258"/>
      <c r="AM63" s="258"/>
      <c r="AN63" s="258"/>
      <c r="AO63" s="258"/>
      <c r="AP63" s="258"/>
      <c r="AQ63" s="258"/>
      <c r="AR63" s="258"/>
      <c r="AS63" s="258"/>
      <c r="AT63" s="258"/>
      <c r="AU63" s="258"/>
      <c r="AV63" s="36"/>
      <c r="AW63" s="36"/>
      <c r="AX63" s="36"/>
      <c r="AY63" s="36"/>
      <c r="AZ63" s="36"/>
      <c r="BA63" s="36"/>
      <c r="BB63" s="36"/>
      <c r="BC63" s="36"/>
      <c r="BD63" s="36"/>
      <c r="BE63" s="259"/>
      <c r="BF63" s="259"/>
      <c r="BG63" s="259"/>
      <c r="BH63" s="259"/>
      <c r="BI63" s="259"/>
      <c r="BJ63" s="259"/>
      <c r="BK63" s="259"/>
      <c r="BL63" s="259"/>
      <c r="BM63" s="259"/>
      <c r="BN63" s="259"/>
      <c r="BO63" s="259"/>
      <c r="BP63" s="259"/>
      <c r="BQ63" s="259"/>
      <c r="BR63" s="259"/>
      <c r="BS63" s="259"/>
      <c r="BT63" s="259"/>
      <c r="BU63" s="259"/>
      <c r="BV63" s="259"/>
      <c r="BW63" s="36"/>
      <c r="BX63" s="36"/>
      <c r="BY63" s="36"/>
    </row>
    <row r="64" spans="1:78" ht="9" customHeight="1">
      <c r="A64" s="36"/>
      <c r="B64" s="36"/>
      <c r="C64" s="36"/>
      <c r="D64" s="36"/>
      <c r="E64" s="36"/>
      <c r="F64" s="36"/>
      <c r="G64" s="36"/>
      <c r="H64" s="36"/>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36"/>
      <c r="BT64" s="36"/>
      <c r="BU64" s="36"/>
      <c r="BV64" s="36"/>
      <c r="BW64" s="36"/>
      <c r="BX64" s="36"/>
      <c r="BY64" s="36"/>
    </row>
    <row r="65" spans="1:77" ht="6" customHeight="1">
      <c r="A65" s="36"/>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row>
    <row r="66" spans="1:77" ht="6" customHeight="1">
      <c r="A66" s="36"/>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row>
    <row r="67" spans="1:77" ht="6" customHeight="1">
      <c r="A67" s="36"/>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255"/>
      <c r="BT67" s="255"/>
      <c r="BU67" s="255"/>
      <c r="BV67" s="255"/>
      <c r="BW67" s="255"/>
      <c r="BX67" s="255"/>
      <c r="BY67" s="255"/>
    </row>
    <row r="68" spans="1:77" ht="6.75" customHeight="1">
      <c r="A68" s="36"/>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row>
    <row r="69" spans="1:77" ht="6.75" customHeight="1">
      <c r="A69" s="36"/>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5"/>
      <c r="BG69" s="255"/>
      <c r="BH69" s="255"/>
      <c r="BI69" s="255"/>
      <c r="BJ69" s="255"/>
      <c r="BK69" s="255"/>
      <c r="BL69" s="255"/>
      <c r="BM69" s="255"/>
      <c r="BN69" s="255"/>
      <c r="BO69" s="255"/>
      <c r="BP69" s="255"/>
      <c r="BQ69" s="255"/>
      <c r="BR69" s="255"/>
      <c r="BS69" s="255"/>
      <c r="BT69" s="255"/>
      <c r="BU69" s="255"/>
      <c r="BV69" s="255"/>
      <c r="BW69" s="255"/>
      <c r="BX69" s="255"/>
      <c r="BY69" s="255"/>
    </row>
    <row r="70" spans="1:77" ht="6.75" customHeight="1">
      <c r="A70" s="36"/>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row>
    <row r="71" spans="1:77" ht="6.75" customHeight="1">
      <c r="A71" s="36"/>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255"/>
      <c r="BL71" s="255"/>
      <c r="BM71" s="255"/>
      <c r="BN71" s="255"/>
      <c r="BO71" s="255"/>
      <c r="BP71" s="255"/>
      <c r="BQ71" s="255"/>
      <c r="BR71" s="255"/>
      <c r="BS71" s="255"/>
      <c r="BT71" s="255"/>
      <c r="BU71" s="255"/>
      <c r="BV71" s="255"/>
      <c r="BW71" s="255"/>
      <c r="BX71" s="255"/>
      <c r="BY71" s="255"/>
    </row>
    <row r="72" spans="1:77" ht="6.75" customHeight="1">
      <c r="A72" s="36"/>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5"/>
      <c r="BG72" s="255"/>
      <c r="BH72" s="255"/>
      <c r="BI72" s="255"/>
      <c r="BJ72" s="255"/>
      <c r="BK72" s="255"/>
      <c r="BL72" s="255"/>
      <c r="BM72" s="255"/>
      <c r="BN72" s="255"/>
      <c r="BO72" s="255"/>
      <c r="BP72" s="255"/>
      <c r="BQ72" s="255"/>
      <c r="BR72" s="255"/>
      <c r="BS72" s="255"/>
      <c r="BT72" s="255"/>
      <c r="BU72" s="255"/>
      <c r="BV72" s="255"/>
      <c r="BW72" s="255"/>
      <c r="BX72" s="255"/>
      <c r="BY72" s="255"/>
    </row>
    <row r="73" spans="1:77" ht="6.75" customHeight="1">
      <c r="A73" s="36"/>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row>
    <row r="74" spans="1:77" ht="6.75" customHeight="1">
      <c r="A74" s="36"/>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row>
    <row r="75" spans="1:77" ht="5.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row>
    <row r="76" spans="1:77" ht="5.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row>
  </sheetData>
  <sheetProtection selectLockedCells="1"/>
  <mergeCells count="96">
    <mergeCell ref="S61:T63"/>
    <mergeCell ref="U61:V63"/>
    <mergeCell ref="AE63:AU63"/>
    <mergeCell ref="BE63:BV63"/>
    <mergeCell ref="AK56:AL58"/>
    <mergeCell ref="BB56:BM57"/>
    <mergeCell ref="S56:T58"/>
    <mergeCell ref="U56:V58"/>
    <mergeCell ref="W56:X58"/>
    <mergeCell ref="Y56:Z58"/>
    <mergeCell ref="AA56:AB58"/>
    <mergeCell ref="I64:BR64"/>
    <mergeCell ref="B65:BY74"/>
    <mergeCell ref="BN56:BY57"/>
    <mergeCell ref="B59:V60"/>
    <mergeCell ref="B61:C63"/>
    <mergeCell ref="D61:E63"/>
    <mergeCell ref="F61:G63"/>
    <mergeCell ref="H61:I63"/>
    <mergeCell ref="J61:K63"/>
    <mergeCell ref="L61:M63"/>
    <mergeCell ref="N61:O63"/>
    <mergeCell ref="P61:R63"/>
    <mergeCell ref="AC56:AD58"/>
    <mergeCell ref="AE56:AF58"/>
    <mergeCell ref="AG56:AH58"/>
    <mergeCell ref="AI56:AJ58"/>
    <mergeCell ref="B56:C58"/>
    <mergeCell ref="D56:E58"/>
    <mergeCell ref="F56:G58"/>
    <mergeCell ref="H56:I58"/>
    <mergeCell ref="J56:K58"/>
    <mergeCell ref="L56:M58"/>
    <mergeCell ref="N56:O58"/>
    <mergeCell ref="BJ32:BM32"/>
    <mergeCell ref="BN32:BQ32"/>
    <mergeCell ref="BR32:BU32"/>
    <mergeCell ref="P56:R58"/>
    <mergeCell ref="A34:BY34"/>
    <mergeCell ref="A35:BY35"/>
    <mergeCell ref="B54:AK55"/>
    <mergeCell ref="A33:I33"/>
    <mergeCell ref="J33:BY33"/>
    <mergeCell ref="A32:I32"/>
    <mergeCell ref="J32:AC32"/>
    <mergeCell ref="AD32:AW32"/>
    <mergeCell ref="AX32:BA32"/>
    <mergeCell ref="BB32:BE32"/>
    <mergeCell ref="BF32:BI32"/>
    <mergeCell ref="A31:I31"/>
    <mergeCell ref="J31:AC31"/>
    <mergeCell ref="AD31:AW31"/>
    <mergeCell ref="AX31:BY31"/>
    <mergeCell ref="BV32:BY32"/>
    <mergeCell ref="N25:AK25"/>
    <mergeCell ref="AL25:BI25"/>
    <mergeCell ref="BJ25:BY25"/>
    <mergeCell ref="A30:I30"/>
    <mergeCell ref="J30:AC30"/>
    <mergeCell ref="AD30:AW30"/>
    <mergeCell ref="AX30:BY30"/>
    <mergeCell ref="A24:L24"/>
    <mergeCell ref="M22:AK22"/>
    <mergeCell ref="AL22:BA23"/>
    <mergeCell ref="N23:AK23"/>
    <mergeCell ref="N24:AK24"/>
    <mergeCell ref="AL24:BA24"/>
    <mergeCell ref="A23:L23"/>
    <mergeCell ref="A18:I18"/>
    <mergeCell ref="J18:AC18"/>
    <mergeCell ref="AD18:AW18"/>
    <mergeCell ref="AX18:BY18"/>
    <mergeCell ref="A19:I19"/>
    <mergeCell ref="J19:BY19"/>
    <mergeCell ref="AX17:BY17"/>
    <mergeCell ref="A10:M11"/>
    <mergeCell ref="N10:BY10"/>
    <mergeCell ref="N11:BY11"/>
    <mergeCell ref="A12:M12"/>
    <mergeCell ref="N12:BY12"/>
    <mergeCell ref="A13:M14"/>
    <mergeCell ref="N13:S13"/>
    <mergeCell ref="T13:BY13"/>
    <mergeCell ref="N14:S14"/>
    <mergeCell ref="T14:BY14"/>
    <mergeCell ref="A15:M15"/>
    <mergeCell ref="N15:AM15"/>
    <mergeCell ref="A17:I17"/>
    <mergeCell ref="J17:AC17"/>
    <mergeCell ref="AD17:AW17"/>
    <mergeCell ref="C2:BV2"/>
    <mergeCell ref="AW7:BI7"/>
    <mergeCell ref="BJ7:BY7"/>
    <mergeCell ref="A8:M9"/>
    <mergeCell ref="N8:BY8"/>
    <mergeCell ref="N9:BY9"/>
  </mergeCells>
  <phoneticPr fontId="34"/>
  <dataValidations count="5">
    <dataValidation type="list" allowBlank="1" showInputMessage="1" showErrorMessage="1" sqref="M24" xr:uid="{85A0E4E0-DD26-44B5-8F92-8734D9380D9C}">
      <formula1>"　,○"</formula1>
    </dataValidation>
    <dataValidation imeMode="fullKatakana" allowBlank="1" showInputMessage="1" showErrorMessage="1" sqref="N8 N10 N16:AE16 N15:AM15 AD17:AK18 AD30:AK30" xr:uid="{415F63D2-BD0C-4AB1-9910-1AACACC68A64}"/>
    <dataValidation type="whole" imeMode="disabled" allowBlank="1" showInputMessage="1" showErrorMessage="1" errorTitle="申請年" error="西暦（半角）で入力してください" promptTitle="申請年" prompt="西暦（半角）で入力してください" sqref="AZ15:BG16" xr:uid="{79C13F1C-59A2-41F6-A150-EC3A88B493F5}">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BAF0800E-BFE5-4AD3-BC71-03E12B98CFAC}">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5:BW16" xr:uid="{677D6FAF-C975-4DBA-98CB-1989DA409786}">
      <formula1>1</formula1>
      <formula2>31</formula2>
    </dataValidation>
  </dataValidations>
  <printOptions horizontalCentere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D4B9-EFC5-4068-88B0-C7CE1A463552}">
  <sheetPr>
    <tabColor theme="4"/>
    <pageSetUpPr fitToPage="1"/>
  </sheetPr>
  <dimension ref="B1:P51"/>
  <sheetViews>
    <sheetView showGridLines="0" tabSelected="1" view="pageBreakPreview" zoomScale="95" zoomScaleNormal="114" zoomScaleSheetLayoutView="70" workbookViewId="0">
      <selection activeCell="C41" sqref="C41"/>
    </sheetView>
  </sheetViews>
  <sheetFormatPr defaultColWidth="9" defaultRowHeight="14.4"/>
  <cols>
    <col min="1" max="1" width="2.77734375" style="70" customWidth="1"/>
    <col min="2" max="2" width="9.77734375" style="70" customWidth="1"/>
    <col min="3" max="12" width="12.6640625" style="70" customWidth="1"/>
    <col min="13" max="13" width="3.5546875" style="70" customWidth="1"/>
    <col min="14" max="15" width="12.6640625" style="70" customWidth="1"/>
    <col min="16" max="16384" width="9" style="70"/>
  </cols>
  <sheetData>
    <row r="1" spans="2:15" ht="20.100000000000001" customHeight="1">
      <c r="B1" s="260" t="s">
        <v>252</v>
      </c>
      <c r="C1" s="260"/>
      <c r="D1" s="260"/>
      <c r="E1" s="260"/>
    </row>
    <row r="2" spans="2:15" ht="20.100000000000001" customHeight="1">
      <c r="D2" s="261" t="s">
        <v>246</v>
      </c>
      <c r="E2" s="261"/>
      <c r="F2" s="261"/>
      <c r="G2" s="261"/>
      <c r="H2" s="261"/>
      <c r="I2" s="261"/>
      <c r="J2" s="261"/>
    </row>
    <row r="3" spans="2:15" ht="20.100000000000001" customHeight="1"/>
    <row r="4" spans="2:15" ht="20.100000000000001" customHeight="1">
      <c r="B4" s="70" t="s">
        <v>236</v>
      </c>
    </row>
    <row r="5" spans="2:15" ht="20.100000000000001" customHeight="1" thickBot="1">
      <c r="B5" s="70" t="s">
        <v>233</v>
      </c>
    </row>
    <row r="6" spans="2:15" ht="35.1" customHeight="1" thickTop="1">
      <c r="C6" s="71"/>
      <c r="D6" s="71"/>
      <c r="E6" s="71"/>
      <c r="F6" s="71"/>
      <c r="G6" s="71"/>
      <c r="H6" s="262" t="s">
        <v>247</v>
      </c>
      <c r="I6" s="263"/>
      <c r="J6" s="264"/>
      <c r="K6" s="264"/>
      <c r="L6" s="265"/>
    </row>
    <row r="7" spans="2:15" ht="35.1" customHeight="1" thickBot="1">
      <c r="C7" s="71"/>
      <c r="D7" s="71"/>
      <c r="E7" s="71"/>
      <c r="F7" s="71"/>
      <c r="G7" s="71"/>
      <c r="H7" s="266" t="s">
        <v>202</v>
      </c>
      <c r="I7" s="267"/>
      <c r="J7" s="268"/>
      <c r="K7" s="268"/>
      <c r="L7" s="269"/>
    </row>
    <row r="8" spans="2:15" ht="35.1" customHeight="1" thickTop="1">
      <c r="C8" s="71"/>
      <c r="D8" s="71"/>
      <c r="E8" s="71"/>
      <c r="F8" s="71"/>
      <c r="G8" s="71"/>
      <c r="H8" s="71"/>
    </row>
    <row r="9" spans="2:15" ht="20.100000000000001" customHeight="1">
      <c r="B9" s="72" t="s">
        <v>86</v>
      </c>
    </row>
    <row r="10" spans="2:15" ht="15" customHeight="1"/>
    <row r="11" spans="2:15" ht="20.100000000000001" customHeight="1">
      <c r="B11" s="73"/>
      <c r="C11" s="70" t="s">
        <v>228</v>
      </c>
    </row>
    <row r="12" spans="2:15" ht="20.100000000000001" customHeight="1">
      <c r="C12" s="270" t="s">
        <v>87</v>
      </c>
      <c r="D12" s="270"/>
      <c r="E12" s="270"/>
      <c r="F12" s="270"/>
      <c r="G12" s="74" t="s">
        <v>88</v>
      </c>
      <c r="O12" s="77" t="s">
        <v>237</v>
      </c>
    </row>
    <row r="13" spans="2:15" ht="20.100000000000001" customHeight="1">
      <c r="C13" s="271" t="s">
        <v>89</v>
      </c>
      <c r="D13" s="271"/>
      <c r="E13" s="271"/>
      <c r="F13" s="271"/>
      <c r="G13" s="75"/>
      <c r="O13" s="78"/>
    </row>
    <row r="14" spans="2:15" ht="20.100000000000001" customHeight="1">
      <c r="C14" s="271" t="s">
        <v>90</v>
      </c>
      <c r="D14" s="271"/>
      <c r="E14" s="271"/>
      <c r="F14" s="271"/>
      <c r="G14" s="75"/>
    </row>
    <row r="15" spans="2:15" ht="20.100000000000001" customHeight="1">
      <c r="C15" s="271" t="s">
        <v>91</v>
      </c>
      <c r="D15" s="271"/>
      <c r="E15" s="271"/>
      <c r="F15" s="271"/>
      <c r="G15" s="75"/>
    </row>
    <row r="16" spans="2:15" ht="15" customHeight="1"/>
    <row r="17" spans="2:16" ht="20.100000000000001" customHeight="1">
      <c r="B17" s="73"/>
      <c r="C17" s="70" t="s">
        <v>240</v>
      </c>
    </row>
    <row r="18" spans="2:16" ht="21.75" customHeight="1">
      <c r="C18" s="70" t="s">
        <v>155</v>
      </c>
      <c r="L18" s="71"/>
    </row>
    <row r="19" spans="2:16" ht="21.75" customHeight="1">
      <c r="C19" s="79" t="s">
        <v>238</v>
      </c>
      <c r="L19" s="71"/>
    </row>
    <row r="20" spans="2:16" ht="21.75" customHeight="1">
      <c r="C20" s="79" t="s">
        <v>239</v>
      </c>
      <c r="L20" s="71"/>
    </row>
    <row r="21" spans="2:16" ht="15" customHeight="1"/>
    <row r="22" spans="2:16" ht="20.100000000000001" customHeight="1">
      <c r="B22" s="73"/>
      <c r="C22" s="70" t="s">
        <v>241</v>
      </c>
      <c r="D22" s="76"/>
    </row>
    <row r="23" spans="2:16" ht="20.100000000000001" customHeight="1">
      <c r="C23" s="270" t="s">
        <v>87</v>
      </c>
      <c r="D23" s="270"/>
      <c r="E23" s="270"/>
      <c r="F23" s="270"/>
      <c r="G23" s="74" t="s">
        <v>88</v>
      </c>
      <c r="N23" s="71"/>
      <c r="O23" s="71"/>
      <c r="P23" s="71"/>
    </row>
    <row r="24" spans="2:16" ht="20.100000000000001" customHeight="1">
      <c r="C24" s="271" t="s">
        <v>229</v>
      </c>
      <c r="D24" s="271"/>
      <c r="E24" s="271"/>
      <c r="F24" s="271"/>
      <c r="G24" s="75"/>
      <c r="N24" s="71"/>
      <c r="O24" s="71"/>
      <c r="P24" s="71"/>
    </row>
    <row r="25" spans="2:16" ht="20.100000000000001" customHeight="1">
      <c r="C25" s="271" t="s">
        <v>230</v>
      </c>
      <c r="D25" s="271"/>
      <c r="E25" s="271"/>
      <c r="F25" s="271"/>
      <c r="G25" s="75"/>
      <c r="N25" s="71"/>
      <c r="O25" s="71"/>
      <c r="P25" s="71"/>
    </row>
    <row r="26" spans="2:16" ht="50.1" customHeight="1">
      <c r="C26" s="272" t="s">
        <v>231</v>
      </c>
      <c r="D26" s="272"/>
      <c r="E26" s="272"/>
      <c r="F26" s="272"/>
      <c r="G26" s="75"/>
      <c r="N26" s="71"/>
      <c r="O26" s="71"/>
      <c r="P26" s="71"/>
    </row>
    <row r="27" spans="2:16" ht="35.1" customHeight="1">
      <c r="N27" s="71"/>
      <c r="O27" s="71"/>
      <c r="P27" s="71"/>
    </row>
    <row r="28" spans="2:16" ht="18" customHeight="1">
      <c r="B28" s="72" t="s">
        <v>95</v>
      </c>
    </row>
    <row r="29" spans="2:16" ht="15" customHeight="1"/>
    <row r="30" spans="2:16" ht="20.100000000000001" customHeight="1">
      <c r="B30" s="73"/>
      <c r="C30" s="70" t="s">
        <v>96</v>
      </c>
    </row>
    <row r="31" spans="2:16" ht="20.100000000000001" customHeight="1">
      <c r="B31" s="73"/>
      <c r="C31" s="70" t="s">
        <v>121</v>
      </c>
    </row>
    <row r="32" spans="2:16" ht="15" customHeight="1"/>
    <row r="33" spans="2:3" ht="20.100000000000001" customHeight="1">
      <c r="B33" s="73"/>
      <c r="C33" s="70" t="s">
        <v>146</v>
      </c>
    </row>
    <row r="34" spans="2:3" ht="20.100000000000001" customHeight="1">
      <c r="B34" s="73"/>
      <c r="C34" s="70" t="s">
        <v>147</v>
      </c>
    </row>
    <row r="35" spans="2:3" ht="20.100000000000001" customHeight="1">
      <c r="B35" s="73"/>
      <c r="C35" s="70" t="s">
        <v>121</v>
      </c>
    </row>
    <row r="36" spans="2:3" ht="15" customHeight="1"/>
    <row r="37" spans="2:3" ht="20.100000000000001" customHeight="1">
      <c r="B37" s="73"/>
      <c r="C37" s="70" t="s">
        <v>145</v>
      </c>
    </row>
    <row r="38" spans="2:3" ht="20.100000000000001" customHeight="1">
      <c r="B38" s="73"/>
      <c r="C38" s="70" t="s">
        <v>148</v>
      </c>
    </row>
    <row r="39" spans="2:3" ht="20.100000000000001" customHeight="1">
      <c r="B39" s="73"/>
      <c r="C39" s="70" t="s">
        <v>121</v>
      </c>
    </row>
    <row r="40" spans="2:3" ht="15" customHeight="1"/>
    <row r="41" spans="2:3" ht="20.100000000000001" customHeight="1">
      <c r="B41" s="73"/>
      <c r="C41" s="70" t="s">
        <v>122</v>
      </c>
    </row>
    <row r="42" spans="2:3" ht="15" customHeight="1"/>
    <row r="43" spans="2:3" ht="20.100000000000001" customHeight="1">
      <c r="B43" s="73"/>
      <c r="C43" s="70" t="s">
        <v>149</v>
      </c>
    </row>
    <row r="44" spans="2:3" ht="20.100000000000001" customHeight="1">
      <c r="B44" s="73"/>
      <c r="C44" s="70" t="s">
        <v>150</v>
      </c>
    </row>
    <row r="45" spans="2:3" ht="15" customHeight="1"/>
    <row r="46" spans="2:3" ht="20.100000000000001" customHeight="1">
      <c r="B46" s="73"/>
      <c r="C46" s="70" t="s">
        <v>151</v>
      </c>
    </row>
    <row r="47" spans="2:3" ht="15" customHeight="1"/>
    <row r="48" spans="2:3" ht="20.100000000000001" customHeight="1">
      <c r="B48" s="73"/>
      <c r="C48" s="70" t="s">
        <v>152</v>
      </c>
    </row>
    <row r="49" spans="2:3" ht="20.100000000000001" customHeight="1">
      <c r="B49" s="73"/>
      <c r="C49" s="70" t="s">
        <v>153</v>
      </c>
    </row>
    <row r="50" spans="2:3" ht="15" customHeight="1"/>
    <row r="51" spans="2:3" ht="20.100000000000001" customHeight="1">
      <c r="B51" s="73"/>
      <c r="C51" s="70" t="s">
        <v>154</v>
      </c>
    </row>
  </sheetData>
  <mergeCells count="14">
    <mergeCell ref="C23:F23"/>
    <mergeCell ref="C24:F24"/>
    <mergeCell ref="C25:F25"/>
    <mergeCell ref="C26:F26"/>
    <mergeCell ref="C12:F12"/>
    <mergeCell ref="C13:F13"/>
    <mergeCell ref="C14:F14"/>
    <mergeCell ref="C15:F15"/>
    <mergeCell ref="B1:E1"/>
    <mergeCell ref="D2:J2"/>
    <mergeCell ref="H6:I6"/>
    <mergeCell ref="J6:L6"/>
    <mergeCell ref="H7:I7"/>
    <mergeCell ref="J7:L7"/>
  </mergeCells>
  <phoneticPr fontId="34"/>
  <dataValidations count="2">
    <dataValidation type="list" allowBlank="1" showInputMessage="1" showErrorMessage="1" sqref="N23:P27" xr:uid="{57BD8EAA-DCA0-402B-87DB-6E0C172489B2}">
      <formula1>$J$18:$L$18</formula1>
    </dataValidation>
    <dataValidation type="list" allowBlank="1" showInputMessage="1" showErrorMessage="1" sqref="G13:G15 G24:G26" xr:uid="{7EADBCD6-123D-4ACB-916A-4E0DAE4F779D}">
      <formula1>$O$12:$O$13</formula1>
    </dataValidation>
  </dataValidations>
  <printOptions horizontalCentered="1"/>
  <pageMargins left="0.7" right="0.7" top="0.75" bottom="0.75" header="0.3" footer="0.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304800</xdr:colOff>
                    <xdr:row>9</xdr:row>
                    <xdr:rowOff>152400</xdr:rowOff>
                  </from>
                  <to>
                    <xdr:col>1</xdr:col>
                    <xdr:colOff>533400</xdr:colOff>
                    <xdr:row>11</xdr:row>
                    <xdr:rowOff>30480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312420</xdr:colOff>
                    <xdr:row>15</xdr:row>
                    <xdr:rowOff>152400</xdr:rowOff>
                  </from>
                  <to>
                    <xdr:col>1</xdr:col>
                    <xdr:colOff>541020</xdr:colOff>
                    <xdr:row>17</xdr:row>
                    <xdr:rowOff>30480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304800</xdr:colOff>
                    <xdr:row>28</xdr:row>
                    <xdr:rowOff>137160</xdr:rowOff>
                  </from>
                  <to>
                    <xdr:col>1</xdr:col>
                    <xdr:colOff>533400</xdr:colOff>
                    <xdr:row>30</xdr:row>
                    <xdr:rowOff>7620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xdr:col>
                    <xdr:colOff>327660</xdr:colOff>
                    <xdr:row>39</xdr:row>
                    <xdr:rowOff>160020</xdr:rowOff>
                  </from>
                  <to>
                    <xdr:col>1</xdr:col>
                    <xdr:colOff>563880</xdr:colOff>
                    <xdr:row>41</xdr:row>
                    <xdr:rowOff>38100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1</xdr:col>
                    <xdr:colOff>312420</xdr:colOff>
                    <xdr:row>20</xdr:row>
                    <xdr:rowOff>152400</xdr:rowOff>
                  </from>
                  <to>
                    <xdr:col>1</xdr:col>
                    <xdr:colOff>541020</xdr:colOff>
                    <xdr:row>22</xdr:row>
                    <xdr:rowOff>30480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1</xdr:col>
                    <xdr:colOff>327660</xdr:colOff>
                    <xdr:row>41</xdr:row>
                    <xdr:rowOff>144780</xdr:rowOff>
                  </from>
                  <to>
                    <xdr:col>1</xdr:col>
                    <xdr:colOff>563880</xdr:colOff>
                    <xdr:row>43</xdr:row>
                    <xdr:rowOff>7620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1</xdr:col>
                    <xdr:colOff>335280</xdr:colOff>
                    <xdr:row>44</xdr:row>
                    <xdr:rowOff>160020</xdr:rowOff>
                  </from>
                  <to>
                    <xdr:col>1</xdr:col>
                    <xdr:colOff>563880</xdr:colOff>
                    <xdr:row>46</xdr:row>
                    <xdr:rowOff>30480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1</xdr:col>
                    <xdr:colOff>342900</xdr:colOff>
                    <xdr:row>49</xdr:row>
                    <xdr:rowOff>160020</xdr:rowOff>
                  </from>
                  <to>
                    <xdr:col>1</xdr:col>
                    <xdr:colOff>571500</xdr:colOff>
                    <xdr:row>51</xdr:row>
                    <xdr:rowOff>7620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304800</xdr:colOff>
                    <xdr:row>28</xdr:row>
                    <xdr:rowOff>137160</xdr:rowOff>
                  </from>
                  <to>
                    <xdr:col>1</xdr:col>
                    <xdr:colOff>533400</xdr:colOff>
                    <xdr:row>30</xdr:row>
                    <xdr:rowOff>7620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xdr:col>
                    <xdr:colOff>312420</xdr:colOff>
                    <xdr:row>31</xdr:row>
                    <xdr:rowOff>152400</xdr:rowOff>
                  </from>
                  <to>
                    <xdr:col>1</xdr:col>
                    <xdr:colOff>541020</xdr:colOff>
                    <xdr:row>33</xdr:row>
                    <xdr:rowOff>30480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1</xdr:col>
                    <xdr:colOff>327660</xdr:colOff>
                    <xdr:row>35</xdr:row>
                    <xdr:rowOff>152400</xdr:rowOff>
                  </from>
                  <to>
                    <xdr:col>1</xdr:col>
                    <xdr:colOff>563880</xdr:colOff>
                    <xdr:row>37</xdr:row>
                    <xdr:rowOff>38100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1</xdr:col>
                    <xdr:colOff>342900</xdr:colOff>
                    <xdr:row>46</xdr:row>
                    <xdr:rowOff>152400</xdr:rowOff>
                  </from>
                  <to>
                    <xdr:col>1</xdr:col>
                    <xdr:colOff>571500</xdr:colOff>
                    <xdr:row>48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D04B-3320-47F8-9055-18AB38C1898B}">
  <sheetPr>
    <tabColor rgb="FF92D050"/>
  </sheetPr>
  <dimension ref="A1:K96"/>
  <sheetViews>
    <sheetView topLeftCell="A16" zoomScale="130" workbookViewId="0">
      <selection activeCell="J90" sqref="J90"/>
    </sheetView>
  </sheetViews>
  <sheetFormatPr defaultRowHeight="13.2"/>
  <cols>
    <col min="5" max="5" width="9.88671875" customWidth="1"/>
    <col min="6" max="6" width="19" customWidth="1"/>
    <col min="7" max="7" width="5.88671875" customWidth="1"/>
  </cols>
  <sheetData>
    <row r="1" spans="1:7" ht="14.4">
      <c r="A1" s="3" t="s">
        <v>234</v>
      </c>
      <c r="B1" s="4"/>
      <c r="C1" s="4"/>
      <c r="D1" s="4"/>
      <c r="E1" s="4"/>
      <c r="F1" s="4"/>
      <c r="G1" s="4"/>
    </row>
    <row r="2" spans="1:7" ht="13.5" customHeight="1"/>
    <row r="3" spans="1:7" ht="13.5" customHeight="1">
      <c r="A3" t="s">
        <v>160</v>
      </c>
    </row>
    <row r="4" spans="1:7" ht="13.5" customHeight="1">
      <c r="A4" t="s">
        <v>161</v>
      </c>
    </row>
    <row r="5" spans="1:7" ht="6" customHeight="1"/>
    <row r="6" spans="1:7" ht="13.5" customHeight="1">
      <c r="A6" t="s">
        <v>162</v>
      </c>
    </row>
    <row r="7" spans="1:7" ht="6" customHeight="1"/>
    <row r="8" spans="1:7">
      <c r="A8" t="s">
        <v>163</v>
      </c>
      <c r="E8" s="5"/>
      <c r="F8" s="6" t="s">
        <v>164</v>
      </c>
    </row>
    <row r="9" spans="1:7" ht="6" customHeight="1"/>
    <row r="10" spans="1:7">
      <c r="A10" t="s">
        <v>165</v>
      </c>
      <c r="E10" s="5"/>
      <c r="F10" s="6" t="s">
        <v>166</v>
      </c>
    </row>
    <row r="11" spans="1:7" ht="6" customHeight="1"/>
    <row r="12" spans="1:7">
      <c r="A12" t="s">
        <v>167</v>
      </c>
      <c r="E12" s="5"/>
      <c r="F12" s="6" t="s">
        <v>168</v>
      </c>
    </row>
    <row r="13" spans="1:7" ht="6" customHeight="1"/>
    <row r="14" spans="1:7">
      <c r="A14" t="s">
        <v>169</v>
      </c>
      <c r="E14" s="5"/>
      <c r="F14" s="6" t="s">
        <v>166</v>
      </c>
    </row>
    <row r="15" spans="1:7" ht="6" customHeight="1"/>
    <row r="16" spans="1:7">
      <c r="A16" t="s">
        <v>170</v>
      </c>
    </row>
    <row r="17" spans="1:6" ht="6" customHeight="1"/>
    <row r="18" spans="1:6">
      <c r="A18" t="s">
        <v>163</v>
      </c>
      <c r="E18" s="5"/>
      <c r="F18" s="6" t="s">
        <v>164</v>
      </c>
    </row>
    <row r="19" spans="1:6" ht="6" customHeight="1"/>
    <row r="20" spans="1:6">
      <c r="A20" t="s">
        <v>171</v>
      </c>
      <c r="E20" s="5"/>
      <c r="F20" s="6" t="s">
        <v>166</v>
      </c>
    </row>
    <row r="21" spans="1:6" ht="6" customHeight="1"/>
    <row r="22" spans="1:6">
      <c r="A22" t="s">
        <v>172</v>
      </c>
      <c r="E22" s="5"/>
      <c r="F22" s="6" t="s">
        <v>168</v>
      </c>
    </row>
    <row r="23" spans="1:6" ht="6" customHeight="1"/>
    <row r="24" spans="1:6">
      <c r="A24" t="s">
        <v>173</v>
      </c>
      <c r="E24" s="5"/>
      <c r="F24" s="6" t="s">
        <v>166</v>
      </c>
    </row>
    <row r="25" spans="1:6" ht="6" customHeight="1"/>
    <row r="26" spans="1:6">
      <c r="A26" t="s">
        <v>174</v>
      </c>
    </row>
    <row r="27" spans="1:6" ht="6" customHeight="1"/>
    <row r="28" spans="1:6">
      <c r="A28" t="s">
        <v>175</v>
      </c>
      <c r="E28" s="5"/>
      <c r="F28" s="6" t="s">
        <v>176</v>
      </c>
    </row>
    <row r="29" spans="1:6" ht="6" customHeight="1"/>
    <row r="30" spans="1:6">
      <c r="A30" t="s">
        <v>177</v>
      </c>
      <c r="E30" s="5"/>
      <c r="F30" s="6" t="s">
        <v>166</v>
      </c>
    </row>
    <row r="31" spans="1:6" ht="6" customHeight="1"/>
    <row r="32" spans="1:6">
      <c r="A32" t="s">
        <v>178</v>
      </c>
      <c r="E32" s="5"/>
      <c r="F32" s="6" t="s">
        <v>168</v>
      </c>
    </row>
    <row r="33" spans="1:11" ht="6" customHeight="1"/>
    <row r="34" spans="1:11">
      <c r="A34" t="s">
        <v>173</v>
      </c>
      <c r="E34" s="5"/>
      <c r="F34" s="6" t="s">
        <v>166</v>
      </c>
    </row>
    <row r="36" spans="1:11">
      <c r="A36" s="7" t="s">
        <v>179</v>
      </c>
    </row>
    <row r="37" spans="1:11" ht="6" customHeight="1"/>
    <row r="38" spans="1:11">
      <c r="A38" t="s">
        <v>180</v>
      </c>
      <c r="E38" s="5"/>
      <c r="F38" s="6" t="s">
        <v>181</v>
      </c>
    </row>
    <row r="39" spans="1:11" ht="6" customHeight="1"/>
    <row r="40" spans="1:11">
      <c r="A40" t="s">
        <v>182</v>
      </c>
      <c r="D40" s="8" t="s">
        <v>183</v>
      </c>
      <c r="E40" s="5"/>
      <c r="F40" s="6" t="s">
        <v>184</v>
      </c>
      <c r="H40" t="s">
        <v>185</v>
      </c>
      <c r="J40" s="6" t="e">
        <f>E40/E38</f>
        <v>#DIV/0!</v>
      </c>
      <c r="K40" s="6" t="s">
        <v>186</v>
      </c>
    </row>
    <row r="41" spans="1:11" ht="6" customHeight="1"/>
    <row r="42" spans="1:11">
      <c r="A42" t="s">
        <v>187</v>
      </c>
      <c r="E42" s="5"/>
      <c r="F42" s="6" t="s">
        <v>188</v>
      </c>
      <c r="H42" t="s">
        <v>189</v>
      </c>
      <c r="J42" s="6">
        <f>(E40-0.02)*E38</f>
        <v>0</v>
      </c>
      <c r="K42" s="6" t="s">
        <v>188</v>
      </c>
    </row>
    <row r="43" spans="1:11" ht="6" customHeight="1"/>
    <row r="44" spans="1:11">
      <c r="A44" t="s">
        <v>190</v>
      </c>
      <c r="E44" s="5"/>
      <c r="F44" s="6" t="s">
        <v>191</v>
      </c>
      <c r="H44" t="s">
        <v>192</v>
      </c>
      <c r="J44" s="6" t="e">
        <f>(E42*E44*E46)/E44/E46</f>
        <v>#DIV/0!</v>
      </c>
      <c r="K44" s="6" t="s">
        <v>188</v>
      </c>
    </row>
    <row r="45" spans="1:11" ht="6" customHeight="1"/>
    <row r="46" spans="1:11">
      <c r="A46" t="s">
        <v>193</v>
      </c>
      <c r="E46" s="5"/>
      <c r="F46" s="6" t="s">
        <v>194</v>
      </c>
      <c r="H46" t="s">
        <v>195</v>
      </c>
      <c r="J46" s="6">
        <f>E46*E44*E42</f>
        <v>0</v>
      </c>
      <c r="K46" s="6" t="s">
        <v>188</v>
      </c>
    </row>
    <row r="47" spans="1:11" ht="6" customHeight="1"/>
    <row r="48" spans="1:11">
      <c r="A48" t="s">
        <v>196</v>
      </c>
      <c r="E48" s="5"/>
      <c r="F48" s="6" t="s">
        <v>166</v>
      </c>
      <c r="H48" t="s">
        <v>197</v>
      </c>
      <c r="J48" s="9" t="str">
        <f>IF(E48&gt;=E40,"○","×")</f>
        <v>○</v>
      </c>
      <c r="K48" s="6"/>
    </row>
    <row r="50" spans="1:6">
      <c r="A50" t="s">
        <v>198</v>
      </c>
    </row>
    <row r="52" spans="1:6">
      <c r="A52" t="s">
        <v>199</v>
      </c>
    </row>
    <row r="54" spans="1:6" ht="13.5" customHeight="1">
      <c r="A54" t="s">
        <v>162</v>
      </c>
    </row>
    <row r="55" spans="1:6" ht="6" customHeight="1"/>
    <row r="56" spans="1:6">
      <c r="A56" t="s">
        <v>163</v>
      </c>
      <c r="E56" s="5"/>
      <c r="F56" s="6" t="s">
        <v>164</v>
      </c>
    </row>
    <row r="57" spans="1:6" ht="6" customHeight="1"/>
    <row r="58" spans="1:6">
      <c r="A58" t="s">
        <v>165</v>
      </c>
      <c r="E58" s="5"/>
      <c r="F58" s="6" t="s">
        <v>166</v>
      </c>
    </row>
    <row r="59" spans="1:6" ht="6" customHeight="1"/>
    <row r="60" spans="1:6">
      <c r="A60" t="s">
        <v>167</v>
      </c>
      <c r="E60" s="5"/>
      <c r="F60" s="6" t="s">
        <v>168</v>
      </c>
    </row>
    <row r="61" spans="1:6" ht="6" customHeight="1"/>
    <row r="62" spans="1:6">
      <c r="A62" t="s">
        <v>169</v>
      </c>
      <c r="E62" s="5"/>
      <c r="F62" s="6" t="s">
        <v>166</v>
      </c>
    </row>
    <row r="63" spans="1:6" ht="6" customHeight="1"/>
    <row r="64" spans="1:6">
      <c r="A64" t="s">
        <v>170</v>
      </c>
    </row>
    <row r="65" spans="1:6" ht="6" customHeight="1"/>
    <row r="66" spans="1:6">
      <c r="A66" t="s">
        <v>163</v>
      </c>
      <c r="E66" s="5"/>
      <c r="F66" s="6" t="s">
        <v>164</v>
      </c>
    </row>
    <row r="67" spans="1:6" ht="6" customHeight="1"/>
    <row r="68" spans="1:6">
      <c r="A68" t="s">
        <v>171</v>
      </c>
      <c r="E68" s="5"/>
      <c r="F68" s="6" t="s">
        <v>166</v>
      </c>
    </row>
    <row r="69" spans="1:6" ht="6" customHeight="1"/>
    <row r="70" spans="1:6">
      <c r="A70" t="s">
        <v>172</v>
      </c>
      <c r="E70" s="5"/>
      <c r="F70" s="6" t="s">
        <v>168</v>
      </c>
    </row>
    <row r="71" spans="1:6" ht="6" customHeight="1"/>
    <row r="72" spans="1:6">
      <c r="A72" t="s">
        <v>173</v>
      </c>
      <c r="E72" s="5"/>
      <c r="F72" s="6" t="s">
        <v>166</v>
      </c>
    </row>
    <row r="73" spans="1:6" ht="6" customHeight="1"/>
    <row r="74" spans="1:6">
      <c r="A74" t="s">
        <v>174</v>
      </c>
    </row>
    <row r="75" spans="1:6" ht="6" customHeight="1"/>
    <row r="76" spans="1:6">
      <c r="A76" t="s">
        <v>175</v>
      </c>
      <c r="E76" s="5"/>
      <c r="F76" s="6" t="s">
        <v>176</v>
      </c>
    </row>
    <row r="77" spans="1:6" ht="6" customHeight="1"/>
    <row r="78" spans="1:6">
      <c r="A78" t="s">
        <v>177</v>
      </c>
      <c r="E78" s="5"/>
      <c r="F78" s="6" t="s">
        <v>166</v>
      </c>
    </row>
    <row r="79" spans="1:6" ht="6" customHeight="1"/>
    <row r="80" spans="1:6">
      <c r="A80" t="s">
        <v>178</v>
      </c>
      <c r="E80" s="5"/>
      <c r="F80" s="6" t="s">
        <v>168</v>
      </c>
    </row>
    <row r="81" spans="1:11" ht="6" customHeight="1"/>
    <row r="82" spans="1:11">
      <c r="A82" t="s">
        <v>173</v>
      </c>
      <c r="E82" s="5"/>
      <c r="F82" s="6" t="s">
        <v>166</v>
      </c>
    </row>
    <row r="84" spans="1:11">
      <c r="A84" s="7" t="s">
        <v>200</v>
      </c>
    </row>
    <row r="86" spans="1:11">
      <c r="A86" t="s">
        <v>180</v>
      </c>
      <c r="E86" s="5"/>
      <c r="F86" s="6" t="s">
        <v>181</v>
      </c>
    </row>
    <row r="88" spans="1:11">
      <c r="A88" t="s">
        <v>182</v>
      </c>
      <c r="D88" s="8" t="s">
        <v>183</v>
      </c>
      <c r="E88" s="5"/>
      <c r="F88" s="6" t="s">
        <v>184</v>
      </c>
      <c r="H88" t="s">
        <v>185</v>
      </c>
      <c r="J88" s="6" t="e">
        <f>E88/E86</f>
        <v>#DIV/0!</v>
      </c>
      <c r="K88" s="6" t="s">
        <v>186</v>
      </c>
    </row>
    <row r="90" spans="1:11">
      <c r="A90" t="s">
        <v>187</v>
      </c>
      <c r="E90" s="5"/>
      <c r="F90" s="6" t="s">
        <v>188</v>
      </c>
      <c r="H90" t="s">
        <v>189</v>
      </c>
      <c r="J90" s="6">
        <f>(E88-0.02)*E86</f>
        <v>0</v>
      </c>
      <c r="K90" s="6" t="s">
        <v>188</v>
      </c>
    </row>
    <row r="92" spans="1:11">
      <c r="A92" t="s">
        <v>190</v>
      </c>
      <c r="E92" s="5"/>
      <c r="F92" s="6" t="s">
        <v>191</v>
      </c>
      <c r="H92" t="s">
        <v>192</v>
      </c>
      <c r="J92" s="6" t="e">
        <f>(E90*E92*E94)/E92/E94</f>
        <v>#DIV/0!</v>
      </c>
      <c r="K92" s="6" t="s">
        <v>188</v>
      </c>
    </row>
    <row r="94" spans="1:11">
      <c r="A94" t="s">
        <v>193</v>
      </c>
      <c r="E94" s="5"/>
      <c r="F94" s="6" t="s">
        <v>194</v>
      </c>
      <c r="H94" t="s">
        <v>195</v>
      </c>
      <c r="J94" s="6">
        <f>E94*E92*E90</f>
        <v>0</v>
      </c>
      <c r="K94" s="6" t="s">
        <v>188</v>
      </c>
    </row>
    <row r="96" spans="1:11">
      <c r="A96" t="s">
        <v>196</v>
      </c>
      <c r="E96" s="5"/>
      <c r="F96" s="6" t="s">
        <v>166</v>
      </c>
      <c r="H96" t="s">
        <v>197</v>
      </c>
      <c r="J96" s="9" t="str">
        <f>IF(E96&gt;=E88,"○","×")</f>
        <v>○</v>
      </c>
      <c r="K96" s="6"/>
    </row>
  </sheetData>
  <phoneticPr fontId="3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9A70-4EF2-40F9-B674-144E7ECA3309}">
  <sheetPr>
    <tabColor rgb="FFFFFF00"/>
    <pageSetUpPr fitToPage="1"/>
  </sheetPr>
  <dimension ref="A1:S20"/>
  <sheetViews>
    <sheetView view="pageBreakPreview" zoomScale="85" zoomScaleNormal="100" zoomScaleSheetLayoutView="85" workbookViewId="0">
      <selection activeCell="A24" sqref="A24:L24"/>
    </sheetView>
  </sheetViews>
  <sheetFormatPr defaultColWidth="9" defaultRowHeight="13.2"/>
  <cols>
    <col min="1" max="1" width="37.88671875" style="82" customWidth="1"/>
    <col min="2" max="4" width="15.109375" style="83" customWidth="1"/>
    <col min="5" max="5" width="22.44140625" style="83" customWidth="1"/>
    <col min="6" max="6" width="18.21875" style="83" customWidth="1"/>
    <col min="7" max="7" width="29.44140625" style="82" customWidth="1"/>
    <col min="8" max="8" width="36.88671875" style="82" customWidth="1"/>
    <col min="9" max="11" width="15.109375" style="83" customWidth="1"/>
    <col min="12" max="12" width="42.109375" style="82" customWidth="1"/>
    <col min="13" max="13" width="187.21875" style="86" customWidth="1"/>
    <col min="14" max="19" width="14.6640625" style="82" customWidth="1"/>
    <col min="20" max="20" width="18.88671875" style="82" customWidth="1"/>
    <col min="21" max="21" width="9" style="82"/>
    <col min="22" max="28" width="9" style="82" customWidth="1"/>
    <col min="29" max="16384" width="9" style="82"/>
  </cols>
  <sheetData>
    <row r="1" spans="1:19" ht="25.5" customHeight="1">
      <c r="A1" s="80" t="s">
        <v>248</v>
      </c>
      <c r="B1" s="81"/>
      <c r="C1" s="81"/>
      <c r="D1" s="81"/>
      <c r="E1" s="81"/>
      <c r="F1" s="81"/>
      <c r="H1" s="80"/>
      <c r="J1" s="84"/>
      <c r="K1" s="84" t="s">
        <v>116</v>
      </c>
      <c r="L1" s="85" t="str">
        <f>'[1]【訪看ST】賃上げ支援事業（申請書）'!G1</f>
        <v>有</v>
      </c>
    </row>
    <row r="2" spans="1:19" ht="46.5" customHeight="1">
      <c r="A2" s="275" t="s">
        <v>249</v>
      </c>
      <c r="B2" s="276"/>
      <c r="C2" s="276"/>
      <c r="D2" s="276"/>
      <c r="E2" s="276"/>
      <c r="F2" s="276"/>
      <c r="G2" s="276"/>
      <c r="H2" s="276"/>
      <c r="I2" s="276"/>
      <c r="J2" s="276"/>
      <c r="K2" s="276"/>
      <c r="L2" s="276"/>
      <c r="M2" s="86" t="s">
        <v>93</v>
      </c>
    </row>
    <row r="3" spans="1:19" ht="26.25" customHeight="1">
      <c r="A3" s="87" t="s">
        <v>92</v>
      </c>
      <c r="B3" s="88"/>
      <c r="C3" s="88"/>
      <c r="D3" s="88"/>
      <c r="E3" s="88"/>
      <c r="F3" s="88"/>
      <c r="G3" s="89" t="str">
        <f>'[1]【訪看ST】賃上げ支援事業（申請書）'!G2</f>
        <v>法人名（個人の場合は記載不要）</v>
      </c>
      <c r="H3" s="87" t="s">
        <v>112</v>
      </c>
      <c r="I3" s="88"/>
      <c r="J3" s="88"/>
      <c r="K3" s="88"/>
      <c r="L3" s="2">
        <f>SUM($L$11:$L$14,$L$17:$L$20)</f>
        <v>0</v>
      </c>
    </row>
    <row r="4" spans="1:19" ht="26.25" customHeight="1">
      <c r="A4" s="87" t="s">
        <v>250</v>
      </c>
      <c r="B4" s="88"/>
      <c r="C4" s="88"/>
      <c r="D4" s="88"/>
      <c r="E4" s="88"/>
      <c r="F4" s="88"/>
      <c r="G4" s="89" t="str">
        <f>'[1]【訪看ST】賃上げ支援事業（申請書）'!G3</f>
        <v>●●クリニック</v>
      </c>
      <c r="H4" s="87" t="s">
        <v>113</v>
      </c>
      <c r="I4" s="88"/>
      <c r="J4" s="88"/>
      <c r="K4" s="88"/>
      <c r="L4" s="2">
        <f>'[1]【訪看ST】賃上げ支援事業（申請書）'!G41</f>
        <v>228000</v>
      </c>
    </row>
    <row r="5" spans="1:19" ht="26.25" customHeight="1">
      <c r="A5" s="87" t="s">
        <v>123</v>
      </c>
      <c r="B5" s="88"/>
      <c r="C5" s="88"/>
      <c r="D5" s="88"/>
      <c r="E5" s="88"/>
      <c r="F5" s="88"/>
      <c r="G5" s="89" t="str">
        <f>IF(COUNTIF($F$15:$F$20,"×"),"×","○")</f>
        <v>○</v>
      </c>
      <c r="H5" s="87" t="s">
        <v>111</v>
      </c>
      <c r="I5" s="88"/>
      <c r="J5" s="88"/>
      <c r="K5" s="88"/>
      <c r="L5" s="2" t="str">
        <f>IF(L3&gt;=L4,"○","×")</f>
        <v>×</v>
      </c>
    </row>
    <row r="6" spans="1:19" ht="26.25" customHeight="1">
      <c r="A6" s="87" t="s">
        <v>156</v>
      </c>
      <c r="B6" s="88"/>
      <c r="C6" s="88"/>
      <c r="D6" s="88"/>
      <c r="E6" s="88"/>
      <c r="F6" s="88"/>
      <c r="G6" s="90" t="s">
        <v>144</v>
      </c>
      <c r="H6" s="87" t="s">
        <v>114</v>
      </c>
      <c r="I6" s="88"/>
      <c r="J6" s="88"/>
      <c r="K6" s="88"/>
      <c r="L6" s="2">
        <f>IF(ROUNDDOWN(L4-L3,-3)&lt;=0,0,ROUNDDOWN(L4-L3,-3))</f>
        <v>228000</v>
      </c>
      <c r="N6" s="82" t="s">
        <v>94</v>
      </c>
      <c r="O6" s="82" t="s">
        <v>85</v>
      </c>
    </row>
    <row r="7" spans="1:19" ht="26.25" customHeight="1">
      <c r="A7" s="87" t="s">
        <v>143</v>
      </c>
      <c r="B7" s="88"/>
      <c r="C7" s="88"/>
      <c r="D7" s="88"/>
      <c r="E7" s="88"/>
      <c r="F7" s="88"/>
      <c r="G7" s="91" t="s">
        <v>120</v>
      </c>
      <c r="H7" s="87" t="s">
        <v>115</v>
      </c>
      <c r="I7" s="88"/>
      <c r="J7" s="88"/>
      <c r="K7" s="88"/>
      <c r="L7" s="91">
        <f>L4-L6</f>
        <v>0</v>
      </c>
      <c r="N7" s="82" t="s">
        <v>94</v>
      </c>
      <c r="O7" s="82" t="s">
        <v>85</v>
      </c>
    </row>
    <row r="8" spans="1:19" ht="41.25" customHeight="1">
      <c r="A8" s="277" t="s">
        <v>102</v>
      </c>
      <c r="B8" s="277"/>
      <c r="C8" s="277"/>
      <c r="D8" s="277"/>
      <c r="E8" s="277"/>
      <c r="F8" s="277"/>
      <c r="G8" s="277"/>
      <c r="H8" s="277" t="s">
        <v>110</v>
      </c>
      <c r="I8" s="277"/>
      <c r="J8" s="277"/>
      <c r="K8" s="277"/>
      <c r="L8" s="277"/>
      <c r="M8" s="92"/>
    </row>
    <row r="9" spans="1:19" ht="30.75" customHeight="1">
      <c r="A9" s="93" t="s">
        <v>157</v>
      </c>
      <c r="B9" s="94"/>
      <c r="C9" s="94"/>
      <c r="D9" s="94"/>
      <c r="E9" s="94"/>
      <c r="F9" s="95"/>
      <c r="G9" s="96"/>
      <c r="H9" s="97" t="str">
        <f>A9</f>
        <v>対象職員の賃金改善実績の有無（右欄に○・×を記載）</v>
      </c>
      <c r="I9" s="94"/>
      <c r="J9" s="94"/>
      <c r="K9" s="95"/>
      <c r="L9" s="98">
        <f>G9</f>
        <v>0</v>
      </c>
      <c r="M9" s="99" t="s">
        <v>98</v>
      </c>
      <c r="N9" s="82" t="s">
        <v>94</v>
      </c>
      <c r="O9" s="82" t="s">
        <v>85</v>
      </c>
    </row>
    <row r="10" spans="1:19" ht="72.75" customHeight="1">
      <c r="A10" s="100" t="s">
        <v>97</v>
      </c>
      <c r="B10" s="101" t="s">
        <v>124</v>
      </c>
      <c r="C10" s="101" t="s">
        <v>158</v>
      </c>
      <c r="D10" s="101" t="s">
        <v>119</v>
      </c>
      <c r="E10" s="101" t="s">
        <v>125</v>
      </c>
      <c r="F10" s="101" t="s">
        <v>126</v>
      </c>
      <c r="G10" s="101" t="s">
        <v>127</v>
      </c>
      <c r="H10" s="100" t="s">
        <v>97</v>
      </c>
      <c r="I10" s="101" t="s">
        <v>124</v>
      </c>
      <c r="J10" s="101" t="s">
        <v>158</v>
      </c>
      <c r="K10" s="101" t="s">
        <v>119</v>
      </c>
      <c r="L10" s="101" t="s">
        <v>104</v>
      </c>
      <c r="M10" s="99" t="s">
        <v>128</v>
      </c>
    </row>
    <row r="11" spans="1:19" ht="41.25" customHeight="1">
      <c r="A11" s="102" t="s">
        <v>108</v>
      </c>
      <c r="B11" s="103"/>
      <c r="C11" s="104"/>
      <c r="D11" s="105"/>
      <c r="E11" s="104"/>
      <c r="F11" s="98" t="str">
        <f>IF(E11&gt;=C11,"○","×")</f>
        <v>○</v>
      </c>
      <c r="G11" s="106" t="e">
        <f>((B11*C11*D11)/B11)/D11</f>
        <v>#DIV/0!</v>
      </c>
      <c r="H11" s="102" t="s">
        <v>103</v>
      </c>
      <c r="I11" s="107">
        <f t="shared" ref="I11:K13" si="0">B11</f>
        <v>0</v>
      </c>
      <c r="J11" s="106">
        <f t="shared" si="0"/>
        <v>0</v>
      </c>
      <c r="K11" s="108">
        <f t="shared" si="0"/>
        <v>0</v>
      </c>
      <c r="L11" s="106">
        <f>I11*J11*K11</f>
        <v>0</v>
      </c>
      <c r="M11" s="99" t="s">
        <v>99</v>
      </c>
    </row>
    <row r="12" spans="1:19" ht="41.25" customHeight="1">
      <c r="A12" s="102" t="s">
        <v>107</v>
      </c>
      <c r="B12" s="103"/>
      <c r="C12" s="104"/>
      <c r="D12" s="105"/>
      <c r="E12" s="104"/>
      <c r="F12" s="98" t="str">
        <f>IF(E12&gt;=C12,"○","×")</f>
        <v>○</v>
      </c>
      <c r="G12" s="106" t="e">
        <f>((B12*C12*D12)/B12)/D12</f>
        <v>#DIV/0!</v>
      </c>
      <c r="H12" s="102" t="s">
        <v>105</v>
      </c>
      <c r="I12" s="107">
        <f t="shared" si="0"/>
        <v>0</v>
      </c>
      <c r="J12" s="106">
        <f t="shared" si="0"/>
        <v>0</v>
      </c>
      <c r="K12" s="108">
        <f t="shared" si="0"/>
        <v>0</v>
      </c>
      <c r="L12" s="106">
        <f>I12*J12*K12</f>
        <v>0</v>
      </c>
      <c r="M12" s="99" t="s">
        <v>100</v>
      </c>
    </row>
    <row r="13" spans="1:19" s="117" customFormat="1" ht="41.25" customHeight="1">
      <c r="A13" s="109" t="s">
        <v>109</v>
      </c>
      <c r="B13" s="110"/>
      <c r="C13" s="111"/>
      <c r="D13" s="112"/>
      <c r="E13" s="111"/>
      <c r="F13" s="113" t="e">
        <f>IF(E13&gt;=G13,"○","×")</f>
        <v>#DIV/0!</v>
      </c>
      <c r="G13" s="114" t="e">
        <f>(B13*C13)/B13/D13</f>
        <v>#DIV/0!</v>
      </c>
      <c r="H13" s="109" t="s">
        <v>106</v>
      </c>
      <c r="I13" s="115">
        <f t="shared" si="0"/>
        <v>0</v>
      </c>
      <c r="J13" s="114">
        <f t="shared" si="0"/>
        <v>0</v>
      </c>
      <c r="K13" s="112">
        <f t="shared" si="0"/>
        <v>0</v>
      </c>
      <c r="L13" s="114">
        <f>I13*J13</f>
        <v>0</v>
      </c>
      <c r="M13" s="116" t="s">
        <v>101</v>
      </c>
      <c r="N13" s="117">
        <v>1</v>
      </c>
      <c r="O13" s="117">
        <v>2</v>
      </c>
      <c r="P13" s="117">
        <v>3</v>
      </c>
      <c r="Q13" s="117">
        <v>4</v>
      </c>
      <c r="R13" s="117">
        <v>5</v>
      </c>
      <c r="S13" s="117">
        <v>6</v>
      </c>
    </row>
    <row r="14" spans="1:19" ht="73.5" customHeight="1">
      <c r="A14" s="273" t="s">
        <v>129</v>
      </c>
      <c r="B14" s="274"/>
      <c r="C14" s="274"/>
      <c r="D14" s="274"/>
      <c r="E14" s="106">
        <f>'[1]【訪問看護ＳＴ】別紙（2.0％超部分算定シート）'!T5</f>
        <v>0</v>
      </c>
      <c r="F14" s="118" t="str">
        <f>'[1]【訪問看護ＳＴ】別紙（2.0％超部分算定シート）'!J5</f>
        <v>○</v>
      </c>
      <c r="G14" s="106" t="e">
        <f>'[1]【訪問看護ＳＴ】別紙（2.0％超部分算定シート）'!K5</f>
        <v>#DIV/0!</v>
      </c>
      <c r="H14" s="273" t="s">
        <v>129</v>
      </c>
      <c r="I14" s="274"/>
      <c r="J14" s="274"/>
      <c r="K14" s="274"/>
      <c r="L14" s="106">
        <f>'[1]【訪問看護ＳＴ】別紙（2.0％超部分算定シート）'!L5</f>
        <v>0</v>
      </c>
      <c r="M14" s="99" t="s">
        <v>130</v>
      </c>
    </row>
    <row r="15" spans="1:19" ht="56.25" customHeight="1">
      <c r="A15" s="93" t="s">
        <v>159</v>
      </c>
      <c r="B15" s="94"/>
      <c r="C15" s="94"/>
      <c r="D15" s="94"/>
      <c r="E15" s="94"/>
      <c r="F15" s="95"/>
      <c r="G15" s="96"/>
      <c r="H15" s="97" t="str">
        <f>A15</f>
        <v>（職種内訳）○○の賃金改善実績の有無（右欄に○・×を記載）</v>
      </c>
      <c r="I15" s="94"/>
      <c r="J15" s="94"/>
      <c r="K15" s="95"/>
      <c r="L15" s="98">
        <f>G15</f>
        <v>0</v>
      </c>
      <c r="M15" s="99" t="s">
        <v>98</v>
      </c>
      <c r="N15" s="82" t="s">
        <v>94</v>
      </c>
      <c r="O15" s="82" t="s">
        <v>85</v>
      </c>
    </row>
    <row r="16" spans="1:19" ht="72.75" customHeight="1">
      <c r="A16" s="100" t="s">
        <v>97</v>
      </c>
      <c r="B16" s="101" t="s">
        <v>124</v>
      </c>
      <c r="C16" s="101" t="s">
        <v>158</v>
      </c>
      <c r="D16" s="101" t="s">
        <v>119</v>
      </c>
      <c r="E16" s="101" t="s">
        <v>125</v>
      </c>
      <c r="F16" s="101" t="s">
        <v>126</v>
      </c>
      <c r="G16" s="101" t="s">
        <v>127</v>
      </c>
      <c r="H16" s="100" t="s">
        <v>97</v>
      </c>
      <c r="I16" s="101" t="s">
        <v>124</v>
      </c>
      <c r="J16" s="101" t="s">
        <v>158</v>
      </c>
      <c r="K16" s="101" t="s">
        <v>119</v>
      </c>
      <c r="L16" s="101" t="s">
        <v>104</v>
      </c>
      <c r="M16" s="99" t="s">
        <v>128</v>
      </c>
    </row>
    <row r="17" spans="1:19" ht="41.25" customHeight="1">
      <c r="A17" s="102" t="s">
        <v>108</v>
      </c>
      <c r="B17" s="103"/>
      <c r="C17" s="104"/>
      <c r="D17" s="105"/>
      <c r="E17" s="104"/>
      <c r="F17" s="98" t="str">
        <f>IF(E17&gt;=C17,"○","×")</f>
        <v>○</v>
      </c>
      <c r="G17" s="106" t="e">
        <f>((B17*C17*D17)/B17)/D17</f>
        <v>#DIV/0!</v>
      </c>
      <c r="H17" s="102" t="s">
        <v>103</v>
      </c>
      <c r="I17" s="107">
        <f t="shared" ref="I17:K19" si="1">B17</f>
        <v>0</v>
      </c>
      <c r="J17" s="106">
        <f t="shared" si="1"/>
        <v>0</v>
      </c>
      <c r="K17" s="108">
        <f t="shared" si="1"/>
        <v>0</v>
      </c>
      <c r="L17" s="106">
        <f>I17*J17*K17</f>
        <v>0</v>
      </c>
      <c r="M17" s="99" t="s">
        <v>99</v>
      </c>
    </row>
    <row r="18" spans="1:19" ht="41.25" customHeight="1">
      <c r="A18" s="102" t="s">
        <v>107</v>
      </c>
      <c r="B18" s="103"/>
      <c r="C18" s="104"/>
      <c r="D18" s="105"/>
      <c r="E18" s="104"/>
      <c r="F18" s="98" t="str">
        <f>IF(E18&gt;=C18,"○","×")</f>
        <v>○</v>
      </c>
      <c r="G18" s="106" t="e">
        <f>((B18*C18*D18)/B18)/D18</f>
        <v>#DIV/0!</v>
      </c>
      <c r="H18" s="102" t="s">
        <v>105</v>
      </c>
      <c r="I18" s="107">
        <f t="shared" si="1"/>
        <v>0</v>
      </c>
      <c r="J18" s="106">
        <f t="shared" si="1"/>
        <v>0</v>
      </c>
      <c r="K18" s="108">
        <f t="shared" si="1"/>
        <v>0</v>
      </c>
      <c r="L18" s="106">
        <f>I18*J18*K18</f>
        <v>0</v>
      </c>
      <c r="M18" s="99" t="s">
        <v>100</v>
      </c>
    </row>
    <row r="19" spans="1:19" s="117" customFormat="1" ht="41.25" customHeight="1">
      <c r="A19" s="109" t="s">
        <v>109</v>
      </c>
      <c r="B19" s="110"/>
      <c r="C19" s="111"/>
      <c r="D19" s="112"/>
      <c r="E19" s="111"/>
      <c r="F19" s="113" t="e">
        <f>IF(E19&gt;=G19,"○","×")</f>
        <v>#DIV/0!</v>
      </c>
      <c r="G19" s="114" t="e">
        <f>(B19*C19)/B19/D19</f>
        <v>#DIV/0!</v>
      </c>
      <c r="H19" s="109" t="s">
        <v>106</v>
      </c>
      <c r="I19" s="115">
        <f t="shared" si="1"/>
        <v>0</v>
      </c>
      <c r="J19" s="114">
        <f t="shared" si="1"/>
        <v>0</v>
      </c>
      <c r="K19" s="112">
        <f t="shared" si="1"/>
        <v>0</v>
      </c>
      <c r="L19" s="114">
        <f>I19*J19</f>
        <v>0</v>
      </c>
      <c r="M19" s="116" t="s">
        <v>101</v>
      </c>
      <c r="N19" s="117">
        <v>1</v>
      </c>
      <c r="O19" s="117">
        <v>2</v>
      </c>
      <c r="P19" s="117">
        <v>3</v>
      </c>
      <c r="Q19" s="117">
        <v>4</v>
      </c>
      <c r="R19" s="117">
        <v>5</v>
      </c>
      <c r="S19" s="117">
        <v>6</v>
      </c>
    </row>
    <row r="20" spans="1:19" ht="73.5" customHeight="1">
      <c r="A20" s="273" t="s">
        <v>129</v>
      </c>
      <c r="B20" s="274"/>
      <c r="C20" s="274"/>
      <c r="D20" s="274"/>
      <c r="E20" s="106">
        <f>'[1]【訪問看護ＳＴ】別紙（2.0％超部分算定シート）'!I8</f>
        <v>0</v>
      </c>
      <c r="F20" s="118" t="str">
        <f>'[1]【訪問看護ＳＴ】別紙（2.0％超部分算定シート）'!J8</f>
        <v>○</v>
      </c>
      <c r="G20" s="106" t="e">
        <f>'[1]【訪問看護ＳＴ】別紙（2.0％超部分算定シート）'!K8</f>
        <v>#DIV/0!</v>
      </c>
      <c r="H20" s="273" t="s">
        <v>129</v>
      </c>
      <c r="I20" s="274"/>
      <c r="J20" s="274"/>
      <c r="K20" s="274"/>
      <c r="L20" s="106">
        <f>'[1]【訪問看護ＳＴ】別紙（2.0％超部分算定シート）'!L8</f>
        <v>0</v>
      </c>
      <c r="M20" s="99" t="s">
        <v>130</v>
      </c>
    </row>
  </sheetData>
  <mergeCells count="7">
    <mergeCell ref="A20:D20"/>
    <mergeCell ref="H20:K20"/>
    <mergeCell ref="A2:L2"/>
    <mergeCell ref="A8:G8"/>
    <mergeCell ref="H8:L8"/>
    <mergeCell ref="A14:D14"/>
    <mergeCell ref="H14:K14"/>
  </mergeCells>
  <phoneticPr fontId="34"/>
  <conditionalFormatting sqref="A7:G7">
    <cfRule type="expression" dxfId="9" priority="4">
      <formula>$G$6="○"</formula>
    </cfRule>
    <cfRule type="expression" dxfId="8" priority="5">
      <formula>$G$6</formula>
    </cfRule>
  </conditionalFormatting>
  <conditionalFormatting sqref="A11:L12 A14 G14:H14 L14">
    <cfRule type="expression" dxfId="7" priority="3">
      <formula>$G$2="×"</formula>
    </cfRule>
  </conditionalFormatting>
  <conditionalFormatting sqref="A17:L18 A20 G20:H20 L20">
    <cfRule type="expression" dxfId="6" priority="6">
      <formula>$G$2="×"</formula>
    </cfRule>
  </conditionalFormatting>
  <conditionalFormatting sqref="A13:L13">
    <cfRule type="expression" dxfId="5" priority="2">
      <formula>$G$2="×"</formula>
    </cfRule>
  </conditionalFormatting>
  <conditionalFormatting sqref="A19:L19">
    <cfRule type="expression" dxfId="4" priority="1">
      <formula>$G$2="×"</formula>
    </cfRule>
  </conditionalFormatting>
  <dataValidations count="4">
    <dataValidation type="list" allowBlank="1" showInputMessage="1" showErrorMessage="1" sqref="D13 D19" xr:uid="{F5595AFC-269A-4DC6-9896-770A428F3585}">
      <formula1>$N$13:$S$13</formula1>
    </dataValidation>
    <dataValidation type="list" allowBlank="1" showInputMessage="1" showErrorMessage="1" sqref="G15 G9" xr:uid="{107ABDE7-0259-4D72-B968-C4EBC18FD4E7}">
      <formula1>#REF!</formula1>
    </dataValidation>
    <dataValidation type="list" allowBlank="1" showInputMessage="1" showErrorMessage="1" sqref="G7" xr:uid="{112BD921-3EBB-4320-9FEE-FD3F7216A460}">
      <formula1>$N$7:$O$7</formula1>
    </dataValidation>
    <dataValidation type="list" allowBlank="1" showInputMessage="1" showErrorMessage="1" sqref="G6" xr:uid="{CE922200-85A4-470D-9D04-895544233688}">
      <formula1>$N$6:$O$6</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F7D0-846F-4D36-B1FA-2B496C2B8324}">
  <sheetPr>
    <tabColor rgb="FFFFFF00"/>
    <pageSetUpPr fitToPage="1"/>
  </sheetPr>
  <dimension ref="A1:O8"/>
  <sheetViews>
    <sheetView view="pageBreakPreview" zoomScaleNormal="100" zoomScaleSheetLayoutView="70" workbookViewId="0">
      <selection activeCell="A24" sqref="A24:L24"/>
    </sheetView>
  </sheetViews>
  <sheetFormatPr defaultColWidth="9" defaultRowHeight="13.2"/>
  <cols>
    <col min="1" max="1" width="37.88671875" style="82" customWidth="1"/>
    <col min="2" max="5" width="15.109375" style="83" customWidth="1"/>
    <col min="6" max="6" width="16.44140625" style="83" customWidth="1"/>
    <col min="7" max="7" width="24.21875" style="83" customWidth="1"/>
    <col min="8" max="8" width="19.77734375" style="83" customWidth="1"/>
    <col min="9" max="9" width="22.109375" style="83" customWidth="1"/>
    <col min="10" max="11" width="18.21875" style="83" customWidth="1"/>
    <col min="12" max="12" width="42.109375" style="82" customWidth="1"/>
    <col min="13" max="13" width="187.21875" style="86" customWidth="1"/>
    <col min="14" max="19" width="14.6640625" style="82" customWidth="1"/>
    <col min="20" max="20" width="18.88671875" style="82" customWidth="1"/>
    <col min="21" max="21" width="9" style="82"/>
    <col min="22" max="28" width="9" style="82" customWidth="1"/>
    <col min="29" max="16384" width="9" style="82"/>
  </cols>
  <sheetData>
    <row r="1" spans="1:15" ht="51" customHeight="1">
      <c r="A1" s="119" t="s">
        <v>248</v>
      </c>
      <c r="B1" s="278" t="s">
        <v>131</v>
      </c>
      <c r="C1" s="278"/>
      <c r="D1" s="278"/>
      <c r="E1" s="278"/>
      <c r="F1" s="278"/>
      <c r="G1" s="278"/>
      <c r="H1" s="278"/>
      <c r="I1" s="278"/>
      <c r="J1" s="278"/>
      <c r="K1" s="278"/>
      <c r="L1" s="120"/>
    </row>
    <row r="2" spans="1:15" ht="41.25" customHeight="1">
      <c r="A2" s="279" t="s">
        <v>102</v>
      </c>
      <c r="B2" s="280"/>
      <c r="C2" s="280"/>
      <c r="D2" s="280"/>
      <c r="E2" s="280"/>
      <c r="F2" s="280"/>
      <c r="G2" s="280"/>
      <c r="H2" s="280"/>
      <c r="I2" s="280"/>
      <c r="J2" s="280"/>
      <c r="K2" s="281"/>
      <c r="L2" s="98" t="s">
        <v>104</v>
      </c>
      <c r="M2" s="92"/>
    </row>
    <row r="3" spans="1:15" ht="33" customHeight="1">
      <c r="A3" s="97" t="str">
        <f>[1]【訪問看護ＳＴ】【総額及び平均額】賃上げ支援事業実績報告書!A9</f>
        <v>対象職員の賃金改善実績の有無（右欄に○・×を記載）</v>
      </c>
      <c r="B3" s="121"/>
      <c r="C3" s="121"/>
      <c r="D3" s="121"/>
      <c r="E3" s="121"/>
      <c r="F3" s="121"/>
      <c r="G3" s="121"/>
      <c r="H3" s="121"/>
      <c r="I3" s="121"/>
      <c r="J3" s="121"/>
      <c r="K3" s="122"/>
      <c r="L3" s="96"/>
      <c r="M3" s="99" t="s">
        <v>132</v>
      </c>
      <c r="N3" s="82" t="s">
        <v>94</v>
      </c>
      <c r="O3" s="82" t="s">
        <v>85</v>
      </c>
    </row>
    <row r="4" spans="1:15" ht="72.75" customHeight="1">
      <c r="A4" s="100" t="s">
        <v>97</v>
      </c>
      <c r="B4" s="101" t="s">
        <v>133</v>
      </c>
      <c r="C4" s="101" t="s">
        <v>134</v>
      </c>
      <c r="D4" s="101" t="s">
        <v>135</v>
      </c>
      <c r="E4" s="101" t="s">
        <v>136</v>
      </c>
      <c r="F4" s="101" t="s">
        <v>137</v>
      </c>
      <c r="G4" s="101" t="s">
        <v>138</v>
      </c>
      <c r="H4" s="101" t="s">
        <v>139</v>
      </c>
      <c r="I4" s="101" t="s">
        <v>125</v>
      </c>
      <c r="J4" s="101" t="s">
        <v>140</v>
      </c>
      <c r="K4" s="101" t="s">
        <v>127</v>
      </c>
      <c r="L4" s="101" t="s">
        <v>104</v>
      </c>
      <c r="M4" s="99" t="s">
        <v>128</v>
      </c>
    </row>
    <row r="5" spans="1:15" ht="84.75" customHeight="1">
      <c r="A5" s="102" t="s">
        <v>141</v>
      </c>
      <c r="B5" s="104"/>
      <c r="C5" s="104"/>
      <c r="D5" s="123" t="e">
        <f>C5/B5</f>
        <v>#DIV/0!</v>
      </c>
      <c r="E5" s="124" t="e">
        <f>(D5-0.02)*B5</f>
        <v>#DIV/0!</v>
      </c>
      <c r="F5" s="125"/>
      <c r="G5" s="126"/>
      <c r="H5" s="127"/>
      <c r="I5" s="104"/>
      <c r="J5" s="98" t="str">
        <f>IF(I5&gt;=C5,"○","×")</f>
        <v>○</v>
      </c>
      <c r="K5" s="106" t="e">
        <f>((F5*G5*H5)/H5)/G5</f>
        <v>#DIV/0!</v>
      </c>
      <c r="L5" s="106">
        <f>F5*G5*H5</f>
        <v>0</v>
      </c>
      <c r="M5" s="99" t="s">
        <v>142</v>
      </c>
    </row>
    <row r="6" spans="1:15" ht="57.75" customHeight="1">
      <c r="A6" s="97" t="str">
        <f>[1]【訪問看護ＳＴ】【総額及び平均額】賃上げ支援事業実績報告書!A15</f>
        <v>（職種内訳）○○の賃金改善実績の有無（右欄に○・×を記載）</v>
      </c>
      <c r="B6" s="121"/>
      <c r="C6" s="121"/>
      <c r="D6" s="121"/>
      <c r="E6" s="121"/>
      <c r="F6" s="121"/>
      <c r="G6" s="121"/>
      <c r="H6" s="121"/>
      <c r="I6" s="121"/>
      <c r="J6" s="121"/>
      <c r="K6" s="122"/>
      <c r="L6" s="96"/>
      <c r="M6" s="99" t="s">
        <v>132</v>
      </c>
      <c r="N6" s="82" t="s">
        <v>94</v>
      </c>
      <c r="O6" s="82" t="s">
        <v>85</v>
      </c>
    </row>
    <row r="7" spans="1:15" ht="72.75" customHeight="1">
      <c r="A7" s="100" t="s">
        <v>97</v>
      </c>
      <c r="B7" s="101" t="s">
        <v>133</v>
      </c>
      <c r="C7" s="101" t="s">
        <v>134</v>
      </c>
      <c r="D7" s="101" t="s">
        <v>135</v>
      </c>
      <c r="E7" s="101" t="s">
        <v>136</v>
      </c>
      <c r="F7" s="101" t="s">
        <v>137</v>
      </c>
      <c r="G7" s="101" t="s">
        <v>138</v>
      </c>
      <c r="H7" s="101" t="s">
        <v>139</v>
      </c>
      <c r="I7" s="101" t="s">
        <v>125</v>
      </c>
      <c r="J7" s="101" t="s">
        <v>140</v>
      </c>
      <c r="K7" s="101" t="s">
        <v>127</v>
      </c>
      <c r="L7" s="101" t="s">
        <v>104</v>
      </c>
      <c r="M7" s="99" t="s">
        <v>128</v>
      </c>
    </row>
    <row r="8" spans="1:15" ht="84.75" customHeight="1">
      <c r="A8" s="102" t="s">
        <v>141</v>
      </c>
      <c r="B8" s="104"/>
      <c r="C8" s="104"/>
      <c r="D8" s="123" t="e">
        <f>C8/B8</f>
        <v>#DIV/0!</v>
      </c>
      <c r="E8" s="124" t="e">
        <f>(D8-0.02)*B8</f>
        <v>#DIV/0!</v>
      </c>
      <c r="F8" s="125"/>
      <c r="G8" s="126"/>
      <c r="H8" s="127"/>
      <c r="I8" s="104"/>
      <c r="J8" s="98" t="str">
        <f>IF(I8&gt;=C8,"○","×")</f>
        <v>○</v>
      </c>
      <c r="K8" s="106" t="e">
        <f>((F8*G8*H8)/H8)/G8</f>
        <v>#DIV/0!</v>
      </c>
      <c r="L8" s="106">
        <f>F8*G8*H8</f>
        <v>0</v>
      </c>
      <c r="M8" s="99" t="s">
        <v>142</v>
      </c>
    </row>
  </sheetData>
  <mergeCells count="2">
    <mergeCell ref="B1:K1"/>
    <mergeCell ref="A2:K2"/>
  </mergeCells>
  <phoneticPr fontId="34"/>
  <conditionalFormatting sqref="A5:J5 L5">
    <cfRule type="expression" dxfId="3" priority="2">
      <formula>#REF!="×"</formula>
    </cfRule>
  </conditionalFormatting>
  <conditionalFormatting sqref="A8:J8 L8">
    <cfRule type="expression" dxfId="2" priority="4">
      <formula>#REF!="×"</formula>
    </cfRule>
  </conditionalFormatting>
  <conditionalFormatting sqref="K5">
    <cfRule type="expression" dxfId="1" priority="1">
      <formula>$G$2="×"</formula>
    </cfRule>
  </conditionalFormatting>
  <conditionalFormatting sqref="K8">
    <cfRule type="expression" dxfId="0" priority="3">
      <formula>$G$2="×"</formula>
    </cfRule>
  </conditionalFormatting>
  <dataValidations count="1">
    <dataValidation type="list" allowBlank="1" showInputMessage="1" showErrorMessage="1" sqref="L6 L3" xr:uid="{C6625DDA-4534-4687-9B93-DB0EB0B0662B}">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A4FA-D932-438E-810B-1F127B603775}">
  <dimension ref="A1:AF5"/>
  <sheetViews>
    <sheetView workbookViewId="0">
      <pane xSplit="3" ySplit="2" topLeftCell="V3" activePane="bottomRight" state="frozen"/>
      <selection activeCell="A24" sqref="A24:L24"/>
      <selection pane="topRight" activeCell="A24" sqref="A24:L24"/>
      <selection pane="bottomLeft" activeCell="A24" sqref="A24:L24"/>
      <selection pane="bottomRight" activeCell="AB35" sqref="AB35"/>
    </sheetView>
  </sheetViews>
  <sheetFormatPr defaultColWidth="9" defaultRowHeight="13.2"/>
  <cols>
    <col min="1" max="1" width="14.33203125" style="136" bestFit="1" customWidth="1"/>
    <col min="2" max="6" width="14.33203125" style="136" customWidth="1"/>
    <col min="7" max="7" width="16.33203125" style="136" bestFit="1" customWidth="1"/>
    <col min="8" max="8" width="9.33203125" style="136" bestFit="1" customWidth="1"/>
    <col min="9" max="9" width="8.33203125" style="136" bestFit="1" customWidth="1"/>
    <col min="10" max="10" width="8.33203125" style="136" customWidth="1"/>
    <col min="11" max="14" width="12.33203125" style="136" customWidth="1"/>
    <col min="15" max="15" width="11.33203125" style="136" bestFit="1" customWidth="1"/>
    <col min="16" max="16" width="15.33203125" style="136" bestFit="1" customWidth="1"/>
    <col min="17" max="17" width="15.88671875" style="136" bestFit="1" customWidth="1"/>
    <col min="18" max="30" width="9" style="136"/>
    <col min="31" max="31" width="10.6640625" style="136" customWidth="1"/>
    <col min="32" max="16384" width="9" style="136"/>
  </cols>
  <sheetData>
    <row r="1" spans="1:32">
      <c r="A1" s="128" t="s">
        <v>84</v>
      </c>
      <c r="B1" s="129" t="s">
        <v>13</v>
      </c>
      <c r="C1" s="130"/>
      <c r="D1" s="131" t="s">
        <v>14</v>
      </c>
      <c r="E1" s="132"/>
      <c r="F1" s="132"/>
      <c r="G1" s="132"/>
      <c r="H1" s="132" t="s">
        <v>15</v>
      </c>
      <c r="I1" s="132"/>
      <c r="J1" s="132"/>
      <c r="K1" s="132" t="s">
        <v>1</v>
      </c>
      <c r="L1" s="132"/>
      <c r="M1" s="132"/>
      <c r="N1" s="132"/>
      <c r="O1" s="132" t="s">
        <v>16</v>
      </c>
      <c r="P1" s="132"/>
      <c r="Q1" s="132"/>
      <c r="R1" s="133" t="s">
        <v>17</v>
      </c>
      <c r="S1" s="133"/>
      <c r="T1" s="133"/>
      <c r="U1" s="134" t="s">
        <v>18</v>
      </c>
      <c r="V1" s="134"/>
      <c r="W1" s="134"/>
      <c r="X1" s="134"/>
      <c r="Y1" s="134"/>
      <c r="Z1" s="134"/>
      <c r="AA1" s="134"/>
      <c r="AB1" s="134"/>
      <c r="AC1" s="135"/>
      <c r="AD1" s="136" t="s">
        <v>117</v>
      </c>
      <c r="AE1" s="129" t="s">
        <v>118</v>
      </c>
      <c r="AF1" s="130"/>
    </row>
    <row r="2" spans="1:32">
      <c r="A2" s="137"/>
      <c r="B2" s="138"/>
      <c r="C2" s="139" t="s">
        <v>19</v>
      </c>
      <c r="D2" s="140"/>
      <c r="E2" s="141" t="s">
        <v>4</v>
      </c>
      <c r="F2" s="141" t="s">
        <v>20</v>
      </c>
      <c r="G2" s="141" t="s">
        <v>19</v>
      </c>
      <c r="H2" s="141" t="s">
        <v>21</v>
      </c>
      <c r="I2" s="141" t="s">
        <v>22</v>
      </c>
      <c r="J2" s="141" t="s">
        <v>23</v>
      </c>
      <c r="K2" s="141" t="s">
        <v>2</v>
      </c>
      <c r="L2" s="141" t="s">
        <v>3</v>
      </c>
      <c r="M2" s="141" t="s">
        <v>24</v>
      </c>
      <c r="N2" s="141" t="s">
        <v>5</v>
      </c>
      <c r="O2" s="141" t="s">
        <v>21</v>
      </c>
      <c r="P2" s="141" t="s">
        <v>25</v>
      </c>
      <c r="Q2" s="141" t="s">
        <v>26</v>
      </c>
      <c r="R2" s="142" t="s">
        <v>82</v>
      </c>
      <c r="S2" s="142" t="s">
        <v>83</v>
      </c>
      <c r="T2" s="142" t="s">
        <v>27</v>
      </c>
      <c r="U2" s="143" t="s">
        <v>28</v>
      </c>
      <c r="V2" s="143" t="s">
        <v>9</v>
      </c>
      <c r="W2" s="143" t="s">
        <v>10</v>
      </c>
      <c r="X2" s="143" t="s">
        <v>29</v>
      </c>
      <c r="Y2" s="143" t="s">
        <v>30</v>
      </c>
      <c r="Z2" s="143" t="s">
        <v>10</v>
      </c>
      <c r="AA2" s="143" t="s">
        <v>31</v>
      </c>
      <c r="AB2" s="143" t="s">
        <v>32</v>
      </c>
      <c r="AC2" s="144"/>
      <c r="AE2" s="138"/>
      <c r="AF2" s="139" t="s">
        <v>19</v>
      </c>
    </row>
    <row r="3" spans="1:32">
      <c r="A3" s="145" t="e">
        <f>#REF!</f>
        <v>#REF!</v>
      </c>
      <c r="B3" s="146" t="e">
        <f>#REF!</f>
        <v>#REF!</v>
      </c>
      <c r="C3" s="147" t="e">
        <f>#REF!</f>
        <v>#REF!</v>
      </c>
      <c r="D3" s="148" t="e">
        <f>#REF!</f>
        <v>#REF!</v>
      </c>
      <c r="E3" s="146" t="e">
        <f>#REF!</f>
        <v>#REF!</v>
      </c>
      <c r="F3" s="146" t="e">
        <f>#REF!</f>
        <v>#REF!</v>
      </c>
      <c r="G3" s="146" t="e">
        <f>#REF!</f>
        <v>#REF!</v>
      </c>
      <c r="H3" s="146" t="e">
        <f>#REF!&amp;"-"&amp;#REF!</f>
        <v>#REF!</v>
      </c>
      <c r="I3" s="146" t="e">
        <f>VALUE(#REF!&amp;#REF!)</f>
        <v>#REF!</v>
      </c>
      <c r="J3" s="146" t="e">
        <f>#REF!</f>
        <v>#REF!</v>
      </c>
      <c r="K3" s="146" t="e">
        <f>#REF!</f>
        <v>#REF!</v>
      </c>
      <c r="L3" s="146" t="e">
        <f>#REF!</f>
        <v>#REF!</v>
      </c>
      <c r="M3" s="146" t="e">
        <f>#REF!</f>
        <v>#REF!</v>
      </c>
      <c r="N3" s="146" t="e">
        <f>#REF!</f>
        <v>#REF!</v>
      </c>
      <c r="O3" s="149" t="e">
        <f>#REF!&amp;"/"&amp;#REF!&amp;"/"&amp;#REF!</f>
        <v>#REF!</v>
      </c>
      <c r="P3" s="150" t="e">
        <f>VALUE(O3)</f>
        <v>#REF!</v>
      </c>
      <c r="Q3" s="151" t="e">
        <f>VALUE(O3)</f>
        <v>#REF!</v>
      </c>
      <c r="R3" s="152" t="e">
        <f>#REF!</f>
        <v>#REF!</v>
      </c>
      <c r="S3" s="152" t="e">
        <f>#REF!</f>
        <v>#REF!</v>
      </c>
      <c r="T3" s="152" t="e">
        <f>#REF!</f>
        <v>#REF!</v>
      </c>
      <c r="U3" s="146" t="e">
        <f>#REF!</f>
        <v>#REF!</v>
      </c>
      <c r="V3" s="146" t="e">
        <f>#REF!</f>
        <v>#REF!</v>
      </c>
      <c r="W3" s="146" t="e">
        <f>#REF!</f>
        <v>#REF!</v>
      </c>
      <c r="X3" s="146" t="e">
        <f>#REF!&amp;#REF!&amp;#REF!&amp;#REF!</f>
        <v>#REF!</v>
      </c>
      <c r="Y3" s="146" t="e">
        <f>#REF!&amp;#REF!&amp;#REF!</f>
        <v>#REF!</v>
      </c>
      <c r="Z3" s="146" t="e">
        <f>IF(W3="普通",1,IF(W3="当座",2,"未入力"))</f>
        <v>#REF!</v>
      </c>
      <c r="AA3" s="146" t="e">
        <f>#REF!&amp;#REF!&amp;#REF!&amp;#REF!&amp;#REF!&amp;#REF!&amp;#REF!</f>
        <v>#REF!</v>
      </c>
      <c r="AB3" s="146" t="e">
        <f>#REF!</f>
        <v>#REF!</v>
      </c>
      <c r="AC3" s="147" t="e">
        <f>#REF!</f>
        <v>#REF!</v>
      </c>
      <c r="AD3" s="136" t="e">
        <f>#REF!</f>
        <v>#REF!</v>
      </c>
      <c r="AE3" s="146" t="e">
        <f>#REF!</f>
        <v>#REF!</v>
      </c>
      <c r="AF3" s="147" t="e">
        <f>#REF!</f>
        <v>#REF!</v>
      </c>
    </row>
    <row r="4" spans="1:32">
      <c r="O4" s="153"/>
    </row>
    <row r="5" spans="1:32">
      <c r="O5" s="153"/>
    </row>
  </sheetData>
  <phoneticPr fontId="34"/>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33</v>
      </c>
    </row>
    <row r="2" spans="1:2">
      <c r="A2" s="1" t="s">
        <v>34</v>
      </c>
      <c r="B2" s="1">
        <v>1</v>
      </c>
    </row>
    <row r="3" spans="1:2">
      <c r="A3" s="1" t="s">
        <v>35</v>
      </c>
      <c r="B3" s="1">
        <v>2</v>
      </c>
    </row>
    <row r="4" spans="1:2">
      <c r="A4" s="1" t="s">
        <v>36</v>
      </c>
      <c r="B4" s="1">
        <v>3</v>
      </c>
    </row>
    <row r="5" spans="1:2">
      <c r="A5" s="1" t="s">
        <v>37</v>
      </c>
      <c r="B5" s="1">
        <v>4</v>
      </c>
    </row>
    <row r="6" spans="1:2">
      <c r="A6" s="1" t="s">
        <v>38</v>
      </c>
      <c r="B6" s="1">
        <v>5</v>
      </c>
    </row>
    <row r="7" spans="1:2">
      <c r="A7" s="1" t="s">
        <v>39</v>
      </c>
      <c r="B7" s="1">
        <v>6</v>
      </c>
    </row>
    <row r="8" spans="1:2">
      <c r="A8" s="1" t="s">
        <v>40</v>
      </c>
      <c r="B8" s="1">
        <v>7</v>
      </c>
    </row>
    <row r="9" spans="1:2">
      <c r="A9" s="1" t="s">
        <v>41</v>
      </c>
      <c r="B9" s="1">
        <v>8</v>
      </c>
    </row>
    <row r="10" spans="1:2">
      <c r="A10" s="1" t="s">
        <v>42</v>
      </c>
      <c r="B10" s="1">
        <v>9</v>
      </c>
    </row>
    <row r="11" spans="1:2">
      <c r="A11" s="1" t="s">
        <v>43</v>
      </c>
      <c r="B11" s="1">
        <v>10</v>
      </c>
    </row>
    <row r="12" spans="1:2">
      <c r="A12" s="1" t="s">
        <v>44</v>
      </c>
      <c r="B12" s="1">
        <v>11</v>
      </c>
    </row>
    <row r="13" spans="1:2">
      <c r="A13" s="1" t="s">
        <v>45</v>
      </c>
      <c r="B13" s="1">
        <v>12</v>
      </c>
    </row>
    <row r="14" spans="1:2">
      <c r="A14" s="1" t="s">
        <v>46</v>
      </c>
      <c r="B14" s="1">
        <v>13</v>
      </c>
    </row>
    <row r="15" spans="1:2">
      <c r="A15" s="1" t="s">
        <v>47</v>
      </c>
      <c r="B15" s="1">
        <v>14</v>
      </c>
    </row>
    <row r="16" spans="1:2">
      <c r="A16" s="1" t="s">
        <v>48</v>
      </c>
      <c r="B16" s="1">
        <v>15</v>
      </c>
    </row>
    <row r="17" spans="1:2">
      <c r="A17" s="1" t="s">
        <v>49</v>
      </c>
      <c r="B17" s="1">
        <v>16</v>
      </c>
    </row>
    <row r="18" spans="1:2">
      <c r="A18" s="1" t="s">
        <v>50</v>
      </c>
      <c r="B18" s="1">
        <v>17</v>
      </c>
    </row>
    <row r="19" spans="1:2">
      <c r="A19" s="1" t="s">
        <v>51</v>
      </c>
      <c r="B19" s="1">
        <v>18</v>
      </c>
    </row>
    <row r="20" spans="1:2">
      <c r="A20" s="1" t="s">
        <v>52</v>
      </c>
      <c r="B20" s="1">
        <v>19</v>
      </c>
    </row>
    <row r="21" spans="1:2">
      <c r="A21" s="1" t="s">
        <v>53</v>
      </c>
      <c r="B21" s="1">
        <v>20</v>
      </c>
    </row>
    <row r="22" spans="1:2">
      <c r="A22" s="1" t="s">
        <v>54</v>
      </c>
      <c r="B22" s="1">
        <v>21</v>
      </c>
    </row>
    <row r="23" spans="1:2">
      <c r="A23" s="1" t="s">
        <v>55</v>
      </c>
      <c r="B23" s="1">
        <v>22</v>
      </c>
    </row>
    <row r="24" spans="1:2">
      <c r="A24" s="1" t="s">
        <v>56</v>
      </c>
      <c r="B24" s="1">
        <v>23</v>
      </c>
    </row>
    <row r="25" spans="1:2">
      <c r="A25" s="1" t="s">
        <v>57</v>
      </c>
      <c r="B25" s="1">
        <v>24</v>
      </c>
    </row>
    <row r="26" spans="1:2">
      <c r="A26" s="1" t="s">
        <v>58</v>
      </c>
      <c r="B26" s="1">
        <v>25</v>
      </c>
    </row>
    <row r="27" spans="1:2">
      <c r="A27" s="1" t="s">
        <v>59</v>
      </c>
      <c r="B27" s="1">
        <v>26</v>
      </c>
    </row>
    <row r="28" spans="1:2">
      <c r="A28" s="1" t="s">
        <v>60</v>
      </c>
      <c r="B28" s="1">
        <v>27</v>
      </c>
    </row>
    <row r="29" spans="1:2">
      <c r="A29" s="1" t="s">
        <v>61</v>
      </c>
      <c r="B29" s="1">
        <v>28</v>
      </c>
    </row>
    <row r="30" spans="1:2">
      <c r="A30" s="1" t="s">
        <v>62</v>
      </c>
      <c r="B30" s="1">
        <v>29</v>
      </c>
    </row>
    <row r="31" spans="1:2">
      <c r="A31" s="1" t="s">
        <v>63</v>
      </c>
      <c r="B31" s="1">
        <v>30</v>
      </c>
    </row>
    <row r="32" spans="1:2">
      <c r="A32" s="1" t="s">
        <v>64</v>
      </c>
      <c r="B32" s="1">
        <v>31</v>
      </c>
    </row>
    <row r="33" spans="1:2">
      <c r="A33" s="1" t="s">
        <v>65</v>
      </c>
      <c r="B33" s="1">
        <v>32</v>
      </c>
    </row>
    <row r="34" spans="1:2">
      <c r="A34" s="1" t="s">
        <v>66</v>
      </c>
      <c r="B34" s="1">
        <v>33</v>
      </c>
    </row>
    <row r="35" spans="1:2">
      <c r="A35" s="1" t="s">
        <v>67</v>
      </c>
      <c r="B35" s="1">
        <v>34</v>
      </c>
    </row>
    <row r="36" spans="1:2">
      <c r="A36" s="1" t="s">
        <v>68</v>
      </c>
      <c r="B36" s="1">
        <v>35</v>
      </c>
    </row>
    <row r="37" spans="1:2">
      <c r="A37" s="1" t="s">
        <v>69</v>
      </c>
      <c r="B37" s="1">
        <v>36</v>
      </c>
    </row>
    <row r="38" spans="1:2">
      <c r="A38" s="1" t="s">
        <v>70</v>
      </c>
      <c r="B38" s="1">
        <v>37</v>
      </c>
    </row>
    <row r="39" spans="1:2">
      <c r="A39" s="1" t="s">
        <v>71</v>
      </c>
      <c r="B39" s="1">
        <v>38</v>
      </c>
    </row>
    <row r="40" spans="1:2">
      <c r="A40" s="1" t="s">
        <v>72</v>
      </c>
      <c r="B40" s="1">
        <v>39</v>
      </c>
    </row>
    <row r="41" spans="1:2">
      <c r="A41" s="1" t="s">
        <v>73</v>
      </c>
      <c r="B41" s="1">
        <v>40</v>
      </c>
    </row>
    <row r="42" spans="1:2">
      <c r="A42" s="1" t="s">
        <v>74</v>
      </c>
      <c r="B42" s="1">
        <v>41</v>
      </c>
    </row>
    <row r="43" spans="1:2">
      <c r="A43" s="1" t="s">
        <v>75</v>
      </c>
      <c r="B43" s="1">
        <v>42</v>
      </c>
    </row>
    <row r="44" spans="1:2">
      <c r="A44" s="1" t="s">
        <v>76</v>
      </c>
      <c r="B44" s="1">
        <v>43</v>
      </c>
    </row>
    <row r="45" spans="1:2">
      <c r="A45" s="1" t="s">
        <v>77</v>
      </c>
      <c r="B45" s="1">
        <v>44</v>
      </c>
    </row>
    <row r="46" spans="1:2">
      <c r="A46" s="1" t="s">
        <v>78</v>
      </c>
      <c r="B46" s="1">
        <v>45</v>
      </c>
    </row>
    <row r="47" spans="1:2">
      <c r="A47" s="1" t="s">
        <v>79</v>
      </c>
      <c r="B47" s="1">
        <v>46</v>
      </c>
    </row>
    <row r="48" spans="1:2">
      <c r="A48" s="1" t="s">
        <v>80</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terms/"/>
    <ds:schemaRef ds:uri="http://purl.org/dc/dcmitype/"/>
    <ds:schemaRef ds:uri="http://schemas.microsoft.com/office/2006/documentManagement/types"/>
    <ds:schemaRef ds:uri="9500c7e0-a8b4-4cc7-a7aa-d9d65591dd5a"/>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支給申請書</vt:lpstr>
      <vt:lpstr>【訪問看護ＳＴ】賃上げ支援事業（内容確認書）</vt:lpstr>
      <vt:lpstr>実績報告_入力用シート</vt:lpstr>
      <vt:lpstr>【訪問看護ＳＴ】【総額及び平均額】賃上げ支援事業実績報告書</vt:lpstr>
      <vt:lpstr>【訪問看護ＳＴ】別紙（2.0％超部分算定シート）</vt:lpstr>
      <vt:lpstr>【参考】集計用シート</vt:lpstr>
      <vt:lpstr>都道府県リスト</vt:lpstr>
      <vt:lpstr>【訪問看護ＳＴ】【総額及び平均額】賃上げ支援事業実績報告書!Print_Area</vt:lpstr>
      <vt:lpstr>'【訪問看護ＳＴ】賃上げ支援事業（内容確認書）'!Print_Area</vt:lpstr>
      <vt:lpstr>'【訪問看護ＳＴ】別紙（2.0％超部分算定シート）'!Print_Area</vt:lpstr>
      <vt:lpstr>支給申請書!Print_Area</vt:lpstr>
      <vt:lpstr>実績報告_入力用シート!Print_Area</vt:lpstr>
      <vt:lpstr>【訪問看護ＳＴ】【総額及び平均額】賃上げ支援事業実績報告書!Print_Titles</vt:lpstr>
      <vt:lpstr>'【訪問看護ＳＴ】別紙（2.0％超部分算定シート）'!Print_Titles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塚田 真優</cp:lastModifiedBy>
  <cp:revision>2</cp:revision>
  <cp:lastPrinted>2026-01-19T04:15:30Z</cp:lastPrinted>
  <dcterms:created xsi:type="dcterms:W3CDTF">2017-10-26T07:12:00Z</dcterms:created>
  <dcterms:modified xsi:type="dcterms:W3CDTF">2026-03-24T02:02:52Z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