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80373\Desktop\"/>
    </mc:Choice>
  </mc:AlternateContent>
  <xr:revisionPtr revIDLastSave="0" documentId="13_ncr:1_{7D55EBAC-9799-4036-9E79-DF9049CD4569}" xr6:coauthVersionLast="47" xr6:coauthVersionMax="47" xr10:uidLastSave="{00000000-0000-0000-0000-000000000000}"/>
  <bookViews>
    <workbookView xWindow="-108" yWindow="-108" windowWidth="23256" windowHeight="12456" xr2:uid="{463071FC-5C1B-4627-A687-93F5473AE721}"/>
  </bookViews>
  <sheets>
    <sheet name="当日作業者リスト" sheetId="1" r:id="rId1"/>
    <sheet name="計測日総括表 (様式）" sheetId="2" r:id="rId2"/>
    <sheet name="計測日総括表 (記入例）" sheetId="3" r:id="rId3"/>
  </sheets>
  <definedNames>
    <definedName name="_xlnm.Print_Area" localSheetId="2">'計測日総括表 (記入例）'!$A$1:$AH$28</definedName>
    <definedName name="_xlnm.Print_Area" localSheetId="1">'計測日総括表 (様式）'!$A$1:$AH$28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 i="3" l="1"/>
  <c r="AB26" i="3"/>
  <c r="AB25" i="3"/>
  <c r="AB24" i="3"/>
  <c r="AF20" i="3"/>
  <c r="AE20" i="3"/>
  <c r="AC20" i="3"/>
  <c r="L20" i="3"/>
  <c r="K20" i="3"/>
  <c r="I20" i="3"/>
  <c r="AF19" i="3"/>
  <c r="AE19" i="3"/>
  <c r="AD19" i="3"/>
  <c r="AF21" i="3" s="1"/>
  <c r="AC19" i="3"/>
  <c r="AB19" i="3"/>
  <c r="AC21" i="3" s="1"/>
  <c r="AA19" i="3"/>
  <c r="Z19" i="3"/>
  <c r="Y19" i="3"/>
  <c r="X19" i="3"/>
  <c r="W19" i="3"/>
  <c r="AA20" i="3" s="1"/>
  <c r="V19" i="3"/>
  <c r="U19" i="3"/>
  <c r="T19" i="3"/>
  <c r="S19" i="3"/>
  <c r="R19" i="3"/>
  <c r="V20" i="3" s="1"/>
  <c r="Q19" i="3"/>
  <c r="P19" i="3"/>
  <c r="O19" i="3"/>
  <c r="N19" i="3"/>
  <c r="M19" i="3"/>
  <c r="L19" i="3"/>
  <c r="K19" i="3"/>
  <c r="J19" i="3"/>
  <c r="I19" i="3"/>
  <c r="H19" i="3"/>
  <c r="K21" i="3" s="1"/>
  <c r="AB27" i="2"/>
  <c r="AB26" i="2"/>
  <c r="AB25" i="2"/>
  <c r="AB24" i="2"/>
  <c r="AA21" i="2"/>
  <c r="Z21" i="2"/>
  <c r="Q21" i="2"/>
  <c r="P21" i="2"/>
  <c r="N21" i="2"/>
  <c r="X20" i="2"/>
  <c r="Q20" i="2"/>
  <c r="AF19" i="2"/>
  <c r="AE19" i="2"/>
  <c r="AD19" i="2"/>
  <c r="AF21" i="2" s="1"/>
  <c r="AC19" i="2"/>
  <c r="AB19" i="2"/>
  <c r="AF20" i="2" s="1"/>
  <c r="AA19" i="2"/>
  <c r="Z19" i="2"/>
  <c r="Y19" i="2"/>
  <c r="X19" i="2"/>
  <c r="W19" i="2"/>
  <c r="X21" i="2" s="1"/>
  <c r="V19" i="2"/>
  <c r="U19" i="2"/>
  <c r="T19" i="2"/>
  <c r="V21" i="2" s="1"/>
  <c r="S19" i="2"/>
  <c r="R19" i="2"/>
  <c r="S21" i="2" s="1"/>
  <c r="Q19" i="2"/>
  <c r="P19" i="2"/>
  <c r="O19" i="2"/>
  <c r="N19" i="2"/>
  <c r="M19" i="2"/>
  <c r="P20" i="2" s="1"/>
  <c r="L19" i="2"/>
  <c r="K19" i="2"/>
  <c r="J19" i="2"/>
  <c r="I19" i="2"/>
  <c r="H19" i="2"/>
  <c r="L20" i="2" s="1"/>
  <c r="S20" i="2" l="1"/>
  <c r="U20" i="2"/>
  <c r="AC21" i="2"/>
  <c r="V20" i="2"/>
  <c r="AE21" i="2"/>
  <c r="N20" i="3"/>
  <c r="S21" i="3" s="1"/>
  <c r="P20" i="3"/>
  <c r="P21" i="3" s="1"/>
  <c r="Z20" i="2"/>
  <c r="Q20" i="3"/>
  <c r="Q21" i="3" s="1"/>
  <c r="Z21" i="3"/>
  <c r="AA20" i="2"/>
  <c r="S20" i="3"/>
  <c r="X21" i="3" s="1"/>
  <c r="AC20" i="2"/>
  <c r="U20" i="3"/>
  <c r="AE20" i="2"/>
  <c r="AE21" i="3"/>
  <c r="X20" i="3"/>
  <c r="Z20" i="3"/>
  <c r="K21" i="2"/>
  <c r="L21" i="2"/>
  <c r="I20" i="2"/>
  <c r="U21" i="2"/>
  <c r="L21" i="3"/>
  <c r="I21" i="2"/>
  <c r="I21" i="3"/>
  <c r="K20" i="2"/>
  <c r="N20" i="2"/>
  <c r="AA21" i="3" l="1"/>
  <c r="U21" i="3"/>
  <c r="N21" i="3"/>
  <c r="V21" i="3"/>
</calcChain>
</file>

<file path=xl/sharedStrings.xml><?xml version="1.0" encoding="utf-8"?>
<sst xmlns="http://schemas.openxmlformats.org/spreadsheetml/2006/main" count="373" uniqueCount="159">
  <si>
    <t>当日作業した事業者・技能者一覧及び登録状況・就業履歴</t>
    <rPh sb="0" eb="2">
      <t>トウジツ</t>
    </rPh>
    <rPh sb="2" eb="4">
      <t>サギョウ</t>
    </rPh>
    <rPh sb="6" eb="9">
      <t>ジギョウシャ</t>
    </rPh>
    <rPh sb="10" eb="13">
      <t>ギノウシャ</t>
    </rPh>
    <rPh sb="13" eb="15">
      <t>イチラン</t>
    </rPh>
    <rPh sb="15" eb="16">
      <t>オヨ</t>
    </rPh>
    <rPh sb="17" eb="21">
      <t>トウロクジョウキョウ</t>
    </rPh>
    <rPh sb="22" eb="26">
      <t>シュウギョウリレキ</t>
    </rPh>
    <phoneticPr fontId="1"/>
  </si>
  <si>
    <t>所属事業者</t>
    <rPh sb="0" eb="2">
      <t>ショゾク</t>
    </rPh>
    <rPh sb="2" eb="5">
      <t>ジギョウシャ</t>
    </rPh>
    <phoneticPr fontId="1"/>
  </si>
  <si>
    <t>技能者</t>
    <rPh sb="0" eb="3">
      <t>ギノウシャ</t>
    </rPh>
    <phoneticPr fontId="1"/>
  </si>
  <si>
    <t>就業履歴</t>
    <rPh sb="0" eb="4">
      <t>シュウギョウリレキ</t>
    </rPh>
    <phoneticPr fontId="1"/>
  </si>
  <si>
    <t>No.</t>
    <phoneticPr fontId="1"/>
  </si>
  <si>
    <t>事業者ID</t>
    <rPh sb="0" eb="3">
      <t>ジギョウシャ</t>
    </rPh>
    <phoneticPr fontId="1"/>
  </si>
  <si>
    <t>次</t>
    <rPh sb="0" eb="1">
      <t>ツギ</t>
    </rPh>
    <phoneticPr fontId="1"/>
  </si>
  <si>
    <t>事業者名</t>
    <rPh sb="0" eb="3">
      <t>ジギョウシャ</t>
    </rPh>
    <rPh sb="3" eb="4">
      <t>メイ</t>
    </rPh>
    <phoneticPr fontId="1"/>
  </si>
  <si>
    <t>技能者名</t>
    <rPh sb="0" eb="4">
      <t>ギノウシャメイ</t>
    </rPh>
    <phoneticPr fontId="1"/>
  </si>
  <si>
    <t>技能者名ﾌﾘｶﾞﾅ</t>
    <rPh sb="0" eb="3">
      <t>ギノウシャ</t>
    </rPh>
    <rPh sb="3" eb="4">
      <t>メイ</t>
    </rPh>
    <phoneticPr fontId="1"/>
  </si>
  <si>
    <t>技能者ID</t>
    <rPh sb="0" eb="3">
      <t>ギノウシャ</t>
    </rPh>
    <phoneticPr fontId="1"/>
  </si>
  <si>
    <t>当日履歴</t>
    <rPh sb="0" eb="4">
      <t>トウジツリレキ</t>
    </rPh>
    <phoneticPr fontId="1"/>
  </si>
  <si>
    <t>累計</t>
    <rPh sb="0" eb="2">
      <t>ルイケイ</t>
    </rPh>
    <phoneticPr fontId="1"/>
  </si>
  <si>
    <t>久保</t>
    <rPh sb="0" eb="2">
      <t>クボ</t>
    </rPh>
    <phoneticPr fontId="1"/>
  </si>
  <si>
    <t>理</t>
    <rPh sb="0" eb="1">
      <t>リ</t>
    </rPh>
    <phoneticPr fontId="1"/>
  </si>
  <si>
    <t>ｸﾎﾞ</t>
    <phoneticPr fontId="1"/>
  </si>
  <si>
    <t>ｻﾄﾙ</t>
    <phoneticPr fontId="1"/>
  </si>
  <si>
    <t>〇</t>
    <phoneticPr fontId="1"/>
  </si>
  <si>
    <t>多田</t>
    <rPh sb="0" eb="2">
      <t>タダ</t>
    </rPh>
    <phoneticPr fontId="1"/>
  </si>
  <si>
    <t>誠</t>
    <rPh sb="0" eb="1">
      <t>マコト</t>
    </rPh>
    <phoneticPr fontId="1"/>
  </si>
  <si>
    <t>ﾀﾀﾞ</t>
    <phoneticPr fontId="1"/>
  </si>
  <si>
    <t>ﾏｺﾄ</t>
    <phoneticPr fontId="1"/>
  </si>
  <si>
    <t>榊</t>
    <rPh sb="0" eb="1">
      <t>サカキ</t>
    </rPh>
    <phoneticPr fontId="1"/>
  </si>
  <si>
    <t>紀之</t>
    <rPh sb="0" eb="2">
      <t>ノリユキ</t>
    </rPh>
    <phoneticPr fontId="1"/>
  </si>
  <si>
    <t>ｻｶｷ</t>
    <phoneticPr fontId="1"/>
  </si>
  <si>
    <t>ﾉﾘﾕｷ</t>
    <phoneticPr fontId="1"/>
  </si>
  <si>
    <t>西川</t>
    <rPh sb="0" eb="2">
      <t>ニシカワ</t>
    </rPh>
    <phoneticPr fontId="1"/>
  </si>
  <si>
    <t>拓也</t>
    <rPh sb="0" eb="2">
      <t>タクヤ</t>
    </rPh>
    <phoneticPr fontId="1"/>
  </si>
  <si>
    <t>ﾆｼｶﾜ</t>
    <phoneticPr fontId="1"/>
  </si>
  <si>
    <t>ﾀｸﾔ</t>
    <phoneticPr fontId="1"/>
  </si>
  <si>
    <t>山本</t>
    <rPh sb="0" eb="2">
      <t>ヤマモト</t>
    </rPh>
    <phoneticPr fontId="1"/>
  </si>
  <si>
    <t>哲生</t>
    <rPh sb="0" eb="2">
      <t>ノリオ</t>
    </rPh>
    <phoneticPr fontId="1"/>
  </si>
  <si>
    <t>ﾔﾏﾓﾄ</t>
    <phoneticPr fontId="1"/>
  </si>
  <si>
    <t>ﾃﾂｵ</t>
    <phoneticPr fontId="1"/>
  </si>
  <si>
    <t>和田</t>
    <rPh sb="0" eb="2">
      <t>ワダ</t>
    </rPh>
    <phoneticPr fontId="1"/>
  </si>
  <si>
    <t>俊二</t>
    <rPh sb="0" eb="2">
      <t>シュンジ</t>
    </rPh>
    <phoneticPr fontId="1"/>
  </si>
  <si>
    <t>ﾜﾀﾞ</t>
    <phoneticPr fontId="1"/>
  </si>
  <si>
    <t>ｼｭﾝｼﾞ</t>
    <phoneticPr fontId="1"/>
  </si>
  <si>
    <t>住友</t>
    <rPh sb="0" eb="2">
      <t>スミトモ</t>
    </rPh>
    <phoneticPr fontId="1"/>
  </si>
  <si>
    <t>秀成</t>
    <rPh sb="0" eb="2">
      <t>ヒデナリ</t>
    </rPh>
    <phoneticPr fontId="1"/>
  </si>
  <si>
    <t>ｽﾐﾄﾓ</t>
    <phoneticPr fontId="1"/>
  </si>
  <si>
    <t>ﾋﾃﾞｱｷ</t>
    <phoneticPr fontId="1"/>
  </si>
  <si>
    <t>小野</t>
    <rPh sb="0" eb="2">
      <t>オノ</t>
    </rPh>
    <phoneticPr fontId="1"/>
  </si>
  <si>
    <t>薫</t>
    <rPh sb="0" eb="1">
      <t>カオル</t>
    </rPh>
    <phoneticPr fontId="1"/>
  </si>
  <si>
    <t>ｵﾉ</t>
    <phoneticPr fontId="1"/>
  </si>
  <si>
    <t>ｶｵﾙ</t>
    <phoneticPr fontId="1"/>
  </si>
  <si>
    <t>佐古</t>
  </si>
  <si>
    <t>龍一</t>
    <rPh sb="0" eb="2">
      <t>リュウイチ</t>
    </rPh>
    <phoneticPr fontId="1"/>
  </si>
  <si>
    <t>ｻｺ</t>
    <phoneticPr fontId="1"/>
  </si>
  <si>
    <t>ﾘｭｳｲﾁ</t>
    <phoneticPr fontId="1"/>
  </si>
  <si>
    <t>安田</t>
    <rPh sb="0" eb="2">
      <t>ヤスダ</t>
    </rPh>
    <phoneticPr fontId="1"/>
  </si>
  <si>
    <t>順二</t>
    <rPh sb="0" eb="2">
      <t>ジュンジ</t>
    </rPh>
    <phoneticPr fontId="1"/>
  </si>
  <si>
    <t>ﾔｽﾀﾞ</t>
    <phoneticPr fontId="1"/>
  </si>
  <si>
    <t>ｼﾞｭﾝｼﾞ</t>
    <phoneticPr fontId="1"/>
  </si>
  <si>
    <t>大西</t>
    <rPh sb="0" eb="2">
      <t>オオニシ</t>
    </rPh>
    <phoneticPr fontId="1"/>
  </si>
  <si>
    <t>徳幸</t>
    <rPh sb="0" eb="1">
      <t>トク</t>
    </rPh>
    <rPh sb="1" eb="2">
      <t>サチ</t>
    </rPh>
    <phoneticPr fontId="1"/>
  </si>
  <si>
    <t>ｵｵﾆｼ</t>
    <phoneticPr fontId="1"/>
  </si>
  <si>
    <t>田中</t>
    <rPh sb="0" eb="2">
      <t>タナカ</t>
    </rPh>
    <phoneticPr fontId="1"/>
  </si>
  <si>
    <t>和廣</t>
    <rPh sb="0" eb="2">
      <t>カズヒロ</t>
    </rPh>
    <phoneticPr fontId="1"/>
  </si>
  <si>
    <t>ﾀﾅｶ</t>
    <phoneticPr fontId="1"/>
  </si>
  <si>
    <t>ｶｽﾞﾋﾛ</t>
    <phoneticPr fontId="1"/>
  </si>
  <si>
    <t>計</t>
    <rPh sb="0" eb="1">
      <t>ケイ</t>
    </rPh>
    <phoneticPr fontId="1"/>
  </si>
  <si>
    <t>登録　4社</t>
    <rPh sb="0" eb="2">
      <t>トウロク</t>
    </rPh>
    <rPh sb="4" eb="5">
      <t>シャ</t>
    </rPh>
    <phoneticPr fontId="1"/>
  </si>
  <si>
    <t>現場入場　5社</t>
    <rPh sb="0" eb="2">
      <t>ゲンバ</t>
    </rPh>
    <rPh sb="2" eb="4">
      <t>ニュウジョウ</t>
    </rPh>
    <rPh sb="6" eb="7">
      <t>シャ</t>
    </rPh>
    <phoneticPr fontId="1"/>
  </si>
  <si>
    <t>現場入場者　10名</t>
    <rPh sb="0" eb="5">
      <t>ゲンバニュウジョウシャ</t>
    </rPh>
    <rPh sb="8" eb="9">
      <t>メイ</t>
    </rPh>
    <phoneticPr fontId="1"/>
  </si>
  <si>
    <t>登録　9名</t>
    <rPh sb="0" eb="2">
      <t>トウロク</t>
    </rPh>
    <rPh sb="4" eb="5">
      <t>メイ</t>
    </rPh>
    <phoneticPr fontId="1"/>
  </si>
  <si>
    <t>就業履歴　9名</t>
    <rPh sb="0" eb="4">
      <t>シュウギョウリレキ</t>
    </rPh>
    <rPh sb="6" eb="7">
      <t>メイ</t>
    </rPh>
    <phoneticPr fontId="1"/>
  </si>
  <si>
    <t>　工事名：　令和●年度　○○●●工事</t>
    <rPh sb="1" eb="4">
      <t>コウジメイ</t>
    </rPh>
    <rPh sb="6" eb="8">
      <t>レイワ</t>
    </rPh>
    <rPh sb="9" eb="11">
      <t>ネンド</t>
    </rPh>
    <rPh sb="16" eb="18">
      <t>コウジ</t>
    </rPh>
    <phoneticPr fontId="1"/>
  </si>
  <si>
    <t>現場ID：　12345678901271</t>
    <rPh sb="0" eb="2">
      <t>ゲンバ</t>
    </rPh>
    <phoneticPr fontId="1"/>
  </si>
  <si>
    <t>事業者ID：　98765432109822</t>
    <rPh sb="0" eb="3">
      <t>ジギョウシャ</t>
    </rPh>
    <phoneticPr fontId="1"/>
  </si>
  <si>
    <t>　計測日：　令和6年10月15日（火）</t>
    <rPh sb="1" eb="4">
      <t>ケイソクビ</t>
    </rPh>
    <rPh sb="6" eb="8">
      <t>レイワ</t>
    </rPh>
    <rPh sb="9" eb="10">
      <t>ネン</t>
    </rPh>
    <rPh sb="12" eb="13">
      <t>ガツ</t>
    </rPh>
    <rPh sb="15" eb="16">
      <t>ニチ</t>
    </rPh>
    <rPh sb="17" eb="18">
      <t>カ</t>
    </rPh>
    <phoneticPr fontId="1"/>
  </si>
  <si>
    <t>㈱大空建設</t>
    <rPh sb="1" eb="3">
      <t>オオソラ</t>
    </rPh>
    <rPh sb="3" eb="5">
      <t>ケンセツ</t>
    </rPh>
    <phoneticPr fontId="1"/>
  </si>
  <si>
    <t>安村建設㈱</t>
    <rPh sb="0" eb="2">
      <t>ヤスムラ</t>
    </rPh>
    <rPh sb="2" eb="4">
      <t>ケンセツ</t>
    </rPh>
    <phoneticPr fontId="1"/>
  </si>
  <si>
    <t>高田興業</t>
    <rPh sb="0" eb="2">
      <t>タカダ</t>
    </rPh>
    <rPh sb="2" eb="4">
      <t>コウギョウ</t>
    </rPh>
    <phoneticPr fontId="1"/>
  </si>
  <si>
    <t xml:space="preserve">09987654333221 </t>
    <phoneticPr fontId="1"/>
  </si>
  <si>
    <t xml:space="preserve">03599999913921 </t>
    <phoneticPr fontId="1"/>
  </si>
  <si>
    <t xml:space="preserve">05634567737721 </t>
    <phoneticPr fontId="1"/>
  </si>
  <si>
    <t>　受注者：　株式会社幸福建設</t>
    <rPh sb="1" eb="4">
      <t>ジュチュウシャ</t>
    </rPh>
    <rPh sb="6" eb="10">
      <t>カブシキガイシャ</t>
    </rPh>
    <rPh sb="10" eb="14">
      <t>コウフクケンセツ</t>
    </rPh>
    <phoneticPr fontId="1"/>
  </si>
  <si>
    <t>㈱幸福建設</t>
    <rPh sb="1" eb="3">
      <t>コウフク</t>
    </rPh>
    <rPh sb="3" eb="5">
      <t>ケンセツ</t>
    </rPh>
    <phoneticPr fontId="1"/>
  </si>
  <si>
    <t>㈲未来建設</t>
    <rPh sb="1" eb="3">
      <t>ミライ</t>
    </rPh>
    <rPh sb="3" eb="5">
      <t>ケンセツ</t>
    </rPh>
    <phoneticPr fontId="1"/>
  </si>
  <si>
    <t>㈲新セキュリティー</t>
    <rPh sb="1" eb="2">
      <t>シン</t>
    </rPh>
    <phoneticPr fontId="1"/>
  </si>
  <si>
    <t>工事名　：　</t>
    <rPh sb="0" eb="3">
      <t>コウジメイ</t>
    </rPh>
    <phoneticPr fontId="1"/>
  </si>
  <si>
    <t>元請名　：　</t>
    <rPh sb="0" eb="2">
      <t>モトウケ</t>
    </rPh>
    <rPh sb="2" eb="3">
      <t>メイ</t>
    </rPh>
    <phoneticPr fontId="1"/>
  </si>
  <si>
    <t>工　期　：　</t>
    <rPh sb="0" eb="1">
      <t>コウ</t>
    </rPh>
    <rPh sb="2" eb="3">
      <t>キ</t>
    </rPh>
    <phoneticPr fontId="1"/>
  </si>
  <si>
    <t>令和　年　月　日～令和　年　月　日</t>
    <rPh sb="0" eb="2">
      <t>レイワ</t>
    </rPh>
    <rPh sb="3" eb="4">
      <t>ネン</t>
    </rPh>
    <rPh sb="5" eb="6">
      <t>ガツ</t>
    </rPh>
    <rPh sb="7" eb="8">
      <t>ニチ</t>
    </rPh>
    <rPh sb="9" eb="11">
      <t>レイワ</t>
    </rPh>
    <rPh sb="12" eb="13">
      <t>ネン</t>
    </rPh>
    <rPh sb="14" eb="15">
      <t>ガツ</t>
    </rPh>
    <rPh sb="16" eb="17">
      <t>ニチ</t>
    </rPh>
    <phoneticPr fontId="1"/>
  </si>
  <si>
    <t>（全部）一時中止期間　：　</t>
    <rPh sb="4" eb="8">
      <t>イチジチュウシ</t>
    </rPh>
    <rPh sb="8" eb="10">
      <t>キカン</t>
    </rPh>
    <phoneticPr fontId="1"/>
  </si>
  <si>
    <t>令和　年　月　日～令和　年　月　日</t>
    <phoneticPr fontId="1"/>
  </si>
  <si>
    <t>令和○年○月○日 現在</t>
    <rPh sb="0" eb="2">
      <t>レイワ</t>
    </rPh>
    <rPh sb="3" eb="4">
      <t>ネン</t>
    </rPh>
    <rPh sb="5" eb="6">
      <t>ガツ</t>
    </rPh>
    <rPh sb="7" eb="8">
      <t>ニチ</t>
    </rPh>
    <rPh sb="9" eb="11">
      <t>ゲンザイ</t>
    </rPh>
    <phoneticPr fontId="1"/>
  </si>
  <si>
    <t>施　工　体　系　図</t>
    <rPh sb="0" eb="1">
      <t>シ</t>
    </rPh>
    <rPh sb="2" eb="3">
      <t>コウ</t>
    </rPh>
    <rPh sb="4" eb="5">
      <t>カラダ</t>
    </rPh>
    <rPh sb="6" eb="7">
      <t>ケイ</t>
    </rPh>
    <rPh sb="8" eb="9">
      <t>ズ</t>
    </rPh>
    <phoneticPr fontId="1"/>
  </si>
  <si>
    <t>対象
の
有無
注3)</t>
    <rPh sb="0" eb="2">
      <t>タイショウ</t>
    </rPh>
    <rPh sb="5" eb="7">
      <t>ウム</t>
    </rPh>
    <rPh sb="8" eb="9">
      <t>チュウ</t>
    </rPh>
    <phoneticPr fontId="1"/>
  </si>
  <si>
    <t>計 測 結 果</t>
    <rPh sb="0" eb="1">
      <t>ケイ</t>
    </rPh>
    <rPh sb="2" eb="3">
      <t>ソク</t>
    </rPh>
    <rPh sb="4" eb="5">
      <t>ケツ</t>
    </rPh>
    <rPh sb="6" eb="7">
      <t>ハテ</t>
    </rPh>
    <phoneticPr fontId="1"/>
  </si>
  <si>
    <t>備　考</t>
    <rPh sb="0" eb="1">
      <t>ビ</t>
    </rPh>
    <rPh sb="2" eb="3">
      <t>コウ</t>
    </rPh>
    <phoneticPr fontId="1"/>
  </si>
  <si>
    <t>工事内容</t>
    <rPh sb="0" eb="2">
      <t>コウジ</t>
    </rPh>
    <rPh sb="2" eb="4">
      <t>ナイヨウ</t>
    </rPh>
    <phoneticPr fontId="1"/>
  </si>
  <si>
    <t>１回目（令和○年○月○日）</t>
    <rPh sb="1" eb="3">
      <t>カイメ</t>
    </rPh>
    <rPh sb="4" eb="6">
      <t>レイワ</t>
    </rPh>
    <rPh sb="7" eb="8">
      <t>ネン</t>
    </rPh>
    <rPh sb="9" eb="10">
      <t>ガツ</t>
    </rPh>
    <rPh sb="11" eb="12">
      <t>ニチ</t>
    </rPh>
    <phoneticPr fontId="1"/>
  </si>
  <si>
    <t>２回目（令和○年○月○日）</t>
    <rPh sb="1" eb="3">
      <t>カイメ</t>
    </rPh>
    <phoneticPr fontId="1"/>
  </si>
  <si>
    <t>３回目（令和○年○月○日）</t>
    <rPh sb="1" eb="3">
      <t>カイメ</t>
    </rPh>
    <phoneticPr fontId="1"/>
  </si>
  <si>
    <t>４回目（令和○年○月○日）</t>
    <rPh sb="1" eb="3">
      <t>カイメ</t>
    </rPh>
    <phoneticPr fontId="1"/>
  </si>
  <si>
    <t>５回目（令和○年○月○日）</t>
    <rPh sb="1" eb="3">
      <t>カイメ</t>
    </rPh>
    <rPh sb="4" eb="6">
      <t>レイワ</t>
    </rPh>
    <rPh sb="7" eb="8">
      <t>ネン</t>
    </rPh>
    <rPh sb="9" eb="10">
      <t>ガツ</t>
    </rPh>
    <rPh sb="11" eb="12">
      <t>ニチ</t>
    </rPh>
    <phoneticPr fontId="1"/>
  </si>
  <si>
    <t>当日
作業</t>
    <rPh sb="0" eb="2">
      <t>トウジツ</t>
    </rPh>
    <rPh sb="3" eb="5">
      <t>サギョウ</t>
    </rPh>
    <phoneticPr fontId="1"/>
  </si>
  <si>
    <t>事業者
登録</t>
    <rPh sb="0" eb="3">
      <t>ジギョウシャ</t>
    </rPh>
    <rPh sb="4" eb="6">
      <t>トウロク</t>
    </rPh>
    <phoneticPr fontId="1"/>
  </si>
  <si>
    <t>技能者情報</t>
    <rPh sb="0" eb="3">
      <t>ギノウシャ</t>
    </rPh>
    <rPh sb="3" eb="5">
      <t>ジョウホウ</t>
    </rPh>
    <phoneticPr fontId="1"/>
  </si>
  <si>
    <t>一　次</t>
    <rPh sb="0" eb="1">
      <t>イチ</t>
    </rPh>
    <rPh sb="2" eb="3">
      <t>ツギ</t>
    </rPh>
    <phoneticPr fontId="1"/>
  </si>
  <si>
    <t>二　次</t>
    <rPh sb="0" eb="1">
      <t>フタ</t>
    </rPh>
    <rPh sb="2" eb="3">
      <t>ツギ</t>
    </rPh>
    <phoneticPr fontId="1"/>
  </si>
  <si>
    <t>三　次</t>
    <rPh sb="0" eb="1">
      <t>サン</t>
    </rPh>
    <rPh sb="2" eb="3">
      <t>ツギ</t>
    </rPh>
    <phoneticPr fontId="1"/>
  </si>
  <si>
    <t>○：有
×：無</t>
    <rPh sb="2" eb="3">
      <t>ア</t>
    </rPh>
    <rPh sb="6" eb="7">
      <t>ナ</t>
    </rPh>
    <phoneticPr fontId="1"/>
  </si>
  <si>
    <t>入場
技能
者数
（人）</t>
    <rPh sb="0" eb="2">
      <t>ニュウジョウ</t>
    </rPh>
    <rPh sb="3" eb="5">
      <t>ギノウ</t>
    </rPh>
    <rPh sb="6" eb="7">
      <t>シャ</t>
    </rPh>
    <rPh sb="7" eb="8">
      <t>スウ</t>
    </rPh>
    <rPh sb="10" eb="11">
      <t>ニン</t>
    </rPh>
    <phoneticPr fontId="1"/>
  </si>
  <si>
    <t>登録
技能
者数
（人）</t>
    <rPh sb="0" eb="2">
      <t>トウロク</t>
    </rPh>
    <rPh sb="3" eb="5">
      <t>ギノウ</t>
    </rPh>
    <rPh sb="6" eb="7">
      <t>シャ</t>
    </rPh>
    <rPh sb="7" eb="8">
      <t>スウ</t>
    </rPh>
    <rPh sb="10" eb="11">
      <t>ニン</t>
    </rPh>
    <phoneticPr fontId="1"/>
  </si>
  <si>
    <t>ｶｰﾄﾞ
ﾀｯﾁ
技能
者数
（人）</t>
    <rPh sb="10" eb="11">
      <t>シャ</t>
    </rPh>
    <rPh sb="12" eb="13">
      <t>スウ</t>
    </rPh>
    <phoneticPr fontId="1"/>
  </si>
  <si>
    <t>１</t>
    <phoneticPr fontId="1"/>
  </si>
  <si>
    <t>２</t>
    <phoneticPr fontId="1"/>
  </si>
  <si>
    <t>３</t>
  </si>
  <si>
    <t>４</t>
  </si>
  <si>
    <t>５</t>
  </si>
  <si>
    <t>６</t>
  </si>
  <si>
    <t>７</t>
    <phoneticPr fontId="1"/>
  </si>
  <si>
    <t>８</t>
    <phoneticPr fontId="1"/>
  </si>
  <si>
    <t>９</t>
    <phoneticPr fontId="1"/>
  </si>
  <si>
    <t>登録状況</t>
    <rPh sb="0" eb="4">
      <t>トウロクジョウキョウ</t>
    </rPh>
    <phoneticPr fontId="1"/>
  </si>
  <si>
    <t>計測日</t>
    <rPh sb="0" eb="3">
      <t>ケイソクビ</t>
    </rPh>
    <phoneticPr fontId="1"/>
  </si>
  <si>
    <t>計測日の合計値</t>
    <rPh sb="0" eb="3">
      <t>ケイソクビ</t>
    </rPh>
    <rPh sb="4" eb="7">
      <t>ゴウケイチ</t>
    </rPh>
    <phoneticPr fontId="1"/>
  </si>
  <si>
    <t>計測日の登録率</t>
    <rPh sb="0" eb="3">
      <t>ケイソクビ</t>
    </rPh>
    <rPh sb="4" eb="7">
      <t>トウロクリツ</t>
    </rPh>
    <phoneticPr fontId="1"/>
  </si>
  <si>
    <t>平均の登録率</t>
    <rPh sb="0" eb="2">
      <t>ヘイキン</t>
    </rPh>
    <rPh sb="3" eb="6">
      <t>トウロクリツ</t>
    </rPh>
    <phoneticPr fontId="1"/>
  </si>
  <si>
    <t>注１）</t>
    <rPh sb="0" eb="1">
      <t>チュウ</t>
    </rPh>
    <phoneticPr fontId="1"/>
  </si>
  <si>
    <t>最終結果</t>
    <rPh sb="0" eb="2">
      <t>サイシュウ</t>
    </rPh>
    <rPh sb="2" eb="4">
      <t>ケッカ</t>
    </rPh>
    <phoneticPr fontId="1"/>
  </si>
  <si>
    <t>指　標</t>
    <rPh sb="0" eb="1">
      <t>ユビ</t>
    </rPh>
    <rPh sb="2" eb="3">
      <t>シルベ</t>
    </rPh>
    <phoneticPr fontId="1"/>
  </si>
  <si>
    <t>最終登録率</t>
    <rPh sb="0" eb="2">
      <t>サイシュウ</t>
    </rPh>
    <rPh sb="2" eb="5">
      <t>トウロクリツ</t>
    </rPh>
    <phoneticPr fontId="1"/>
  </si>
  <si>
    <t>達成</t>
    <rPh sb="0" eb="2">
      <t>タッセイ</t>
    </rPh>
    <phoneticPr fontId="1"/>
  </si>
  <si>
    <t>目標②</t>
    <phoneticPr fontId="1"/>
  </si>
  <si>
    <t>注２）</t>
    <rPh sb="0" eb="1">
      <t>チュウ</t>
    </rPh>
    <phoneticPr fontId="1"/>
  </si>
  <si>
    <t>計測日は、受発注者の協議の上決定し、工事の始期から半年後を初回、以降３ヶ月に１回の頻度で設定するが、一時中止などがあった場合は変更できる</t>
    <rPh sb="0" eb="3">
      <t>ケイソクビ</t>
    </rPh>
    <rPh sb="5" eb="9">
      <t>ジュハッチュウシャ</t>
    </rPh>
    <rPh sb="10" eb="12">
      <t>キョウギ</t>
    </rPh>
    <rPh sb="13" eb="14">
      <t>ウエ</t>
    </rPh>
    <rPh sb="14" eb="16">
      <t>ケッテイ</t>
    </rPh>
    <rPh sb="18" eb="20">
      <t>コウジ</t>
    </rPh>
    <rPh sb="21" eb="23">
      <t>シキ</t>
    </rPh>
    <rPh sb="25" eb="28">
      <t>ハントシゴ</t>
    </rPh>
    <rPh sb="29" eb="31">
      <t>ショカイ</t>
    </rPh>
    <rPh sb="32" eb="34">
      <t>イコウ</t>
    </rPh>
    <rPh sb="36" eb="37">
      <t>ゲツ</t>
    </rPh>
    <rPh sb="39" eb="40">
      <t>カイ</t>
    </rPh>
    <rPh sb="41" eb="43">
      <t>ヒンド</t>
    </rPh>
    <rPh sb="44" eb="46">
      <t>セッテイ</t>
    </rPh>
    <rPh sb="50" eb="54">
      <t>イチジチュウシ</t>
    </rPh>
    <rPh sb="60" eb="62">
      <t>バアイ</t>
    </rPh>
    <rPh sb="63" eb="65">
      <t>ヘンコウ</t>
    </rPh>
    <phoneticPr fontId="1"/>
  </si>
  <si>
    <t>平均登録事業者率</t>
    <rPh sb="0" eb="2">
      <t>ヘイキン</t>
    </rPh>
    <rPh sb="4" eb="7">
      <t>ジギョウシャ</t>
    </rPh>
    <rPh sb="7" eb="8">
      <t>リツ</t>
    </rPh>
    <phoneticPr fontId="1"/>
  </si>
  <si>
    <t>注３）</t>
    <rPh sb="0" eb="1">
      <t>チュウ</t>
    </rPh>
    <phoneticPr fontId="1"/>
  </si>
  <si>
    <t>記載する下請企業は、「施工体系図への記載が求められる者」とするが、２週間以内で完了する短期間作業の下請企業は対象外とする</t>
    <rPh sb="39" eb="41">
      <t>カンリョウ</t>
    </rPh>
    <rPh sb="43" eb="46">
      <t>タンキカン</t>
    </rPh>
    <rPh sb="46" eb="48">
      <t>サギョウ</t>
    </rPh>
    <rPh sb="49" eb="51">
      <t>シタウケ</t>
    </rPh>
    <rPh sb="51" eb="53">
      <t>キギョウ</t>
    </rPh>
    <phoneticPr fontId="1"/>
  </si>
  <si>
    <t>平均登録技能者率</t>
    <rPh sb="0" eb="2">
      <t>ヘイキン</t>
    </rPh>
    <rPh sb="4" eb="7">
      <t>ギノウシャ</t>
    </rPh>
    <rPh sb="7" eb="8">
      <t>リツ</t>
    </rPh>
    <phoneticPr fontId="1"/>
  </si>
  <si>
    <t>注４）</t>
    <rPh sb="0" eb="1">
      <t>チュウ</t>
    </rPh>
    <phoneticPr fontId="1"/>
  </si>
  <si>
    <t>よって、明らかに２週間以内に完了する下請企業の場合を除き、計測日に入場した下請企業の全てを対象とし、最終計測日に２週間以内の下請企業を除外する</t>
    <rPh sb="4" eb="5">
      <t>アキ</t>
    </rPh>
    <rPh sb="9" eb="13">
      <t>シュウカンイナイ</t>
    </rPh>
    <rPh sb="14" eb="16">
      <t>カンリョウ</t>
    </rPh>
    <rPh sb="18" eb="22">
      <t>シタウケキギョウ</t>
    </rPh>
    <rPh sb="23" eb="25">
      <t>バアイ</t>
    </rPh>
    <rPh sb="26" eb="27">
      <t>ノゾ</t>
    </rPh>
    <rPh sb="29" eb="32">
      <t>ケイソクビ</t>
    </rPh>
    <rPh sb="33" eb="35">
      <t>ニュウジョウ</t>
    </rPh>
    <rPh sb="37" eb="39">
      <t>シタウケ</t>
    </rPh>
    <rPh sb="39" eb="41">
      <t>キギョウ</t>
    </rPh>
    <rPh sb="42" eb="43">
      <t>スベ</t>
    </rPh>
    <rPh sb="45" eb="47">
      <t>タイショウ</t>
    </rPh>
    <rPh sb="50" eb="55">
      <t>サイシュウケイソクビ</t>
    </rPh>
    <rPh sb="57" eb="59">
      <t>シュウカン</t>
    </rPh>
    <rPh sb="59" eb="61">
      <t>イナイ</t>
    </rPh>
    <rPh sb="62" eb="64">
      <t>シタウケ</t>
    </rPh>
    <rPh sb="64" eb="66">
      <t>キギョウ</t>
    </rPh>
    <rPh sb="67" eb="69">
      <t>ジョガイ</t>
    </rPh>
    <phoneticPr fontId="1"/>
  </si>
  <si>
    <t>平均就業履歴蓄積率</t>
    <rPh sb="0" eb="2">
      <t>ヘイキン</t>
    </rPh>
    <rPh sb="2" eb="6">
      <t>シュウギョウリレキ</t>
    </rPh>
    <rPh sb="6" eb="8">
      <t>チクセキ</t>
    </rPh>
    <rPh sb="8" eb="9">
      <t>リツ</t>
    </rPh>
    <phoneticPr fontId="1"/>
  </si>
  <si>
    <t>注５）</t>
    <rPh sb="0" eb="1">
      <t>チュウ</t>
    </rPh>
    <phoneticPr fontId="1"/>
  </si>
  <si>
    <t>下段の「登録状況」における計測日の状況、累計登録率が過去の単純平均になっているかなどを確認すること</t>
    <rPh sb="0" eb="2">
      <t>ゲダン</t>
    </rPh>
    <rPh sb="4" eb="8">
      <t>トウロクジョウキョウ</t>
    </rPh>
    <rPh sb="13" eb="15">
      <t>ケイソク</t>
    </rPh>
    <rPh sb="15" eb="16">
      <t>ビ</t>
    </rPh>
    <rPh sb="17" eb="19">
      <t>ジョウキョウ</t>
    </rPh>
    <rPh sb="20" eb="22">
      <t>ルイケイ</t>
    </rPh>
    <rPh sb="22" eb="24">
      <t>トウロク</t>
    </rPh>
    <rPh sb="24" eb="25">
      <t>リツ</t>
    </rPh>
    <rPh sb="26" eb="28">
      <t>カコ</t>
    </rPh>
    <rPh sb="29" eb="31">
      <t>タンジュン</t>
    </rPh>
    <rPh sb="31" eb="33">
      <t>ヘイキン</t>
    </rPh>
    <rPh sb="43" eb="45">
      <t>カクニン</t>
    </rPh>
    <phoneticPr fontId="1"/>
  </si>
  <si>
    <t>達 成 結 果</t>
    <rPh sb="0" eb="1">
      <t>タッ</t>
    </rPh>
    <rPh sb="2" eb="3">
      <t>シゲル</t>
    </rPh>
    <rPh sb="4" eb="5">
      <t>ケツ</t>
    </rPh>
    <rPh sb="6" eb="7">
      <t>ハテ</t>
    </rPh>
    <phoneticPr fontId="1"/>
  </si>
  <si>
    <t>目標①</t>
  </si>
  <si>
    <t>○○建設（株）【00000000000000】</t>
    <rPh sb="2" eb="4">
      <t>ケンセツ</t>
    </rPh>
    <rPh sb="4" eb="7">
      <t>カブ</t>
    </rPh>
    <phoneticPr fontId="1"/>
  </si>
  <si>
    <t>令和○年○月○日～令和○年○月○日</t>
    <rPh sb="0" eb="2">
      <t>レイワ</t>
    </rPh>
    <rPh sb="3" eb="4">
      <t>ネン</t>
    </rPh>
    <rPh sb="5" eb="6">
      <t>ガツ</t>
    </rPh>
    <rPh sb="7" eb="8">
      <t>ニチ</t>
    </rPh>
    <rPh sb="9" eb="11">
      <t>レイワ</t>
    </rPh>
    <rPh sb="12" eb="13">
      <t>ネン</t>
    </rPh>
    <rPh sb="14" eb="15">
      <t>ガツ</t>
    </rPh>
    <rPh sb="16" eb="17">
      <t>ニチ</t>
    </rPh>
    <phoneticPr fontId="1"/>
  </si>
  <si>
    <t>○○工</t>
    <rPh sb="2" eb="3">
      <t>コウ</t>
    </rPh>
    <phoneticPr fontId="1"/>
  </si>
  <si>
    <t>（株）○○建設
【00000000000000】</t>
    <rPh sb="5" eb="7">
      <t>ケンセツ</t>
    </rPh>
    <phoneticPr fontId="1"/>
  </si>
  <si>
    <t>○</t>
  </si>
  <si>
    <t>○</t>
    <phoneticPr fontId="1"/>
  </si>
  <si>
    <t>（株）○○建設
【】</t>
    <rPh sb="5" eb="7">
      <t>ケンセツ</t>
    </rPh>
    <phoneticPr fontId="1"/>
  </si>
  <si>
    <t>×</t>
  </si>
  <si>
    <t>×</t>
    <phoneticPr fontId="1"/>
  </si>
  <si>
    <t>元請・下請 企 業
【事業者ＩＤ】</t>
    <rPh sb="0" eb="2">
      <t>モトウケ</t>
    </rPh>
    <rPh sb="3" eb="4">
      <t>シタ</t>
    </rPh>
    <rPh sb="4" eb="5">
      <t>ショウ</t>
    </rPh>
    <rPh sb="6" eb="7">
      <t>キ</t>
    </rPh>
    <rPh sb="8" eb="9">
      <t>ギョウ</t>
    </rPh>
    <phoneticPr fontId="1"/>
  </si>
  <si>
    <t>令和　年度　</t>
    <phoneticPr fontId="1"/>
  </si>
  <si>
    <t>土木目標</t>
    <rPh sb="0" eb="2">
      <t>ドボク</t>
    </rPh>
    <rPh sb="2" eb="4">
      <t>モクヒョウ</t>
    </rPh>
    <phoneticPr fontId="1"/>
  </si>
  <si>
    <t>建築目標</t>
    <rPh sb="0" eb="2">
      <t>ケンチク</t>
    </rPh>
    <rPh sb="2" eb="4">
      <t>モクヒョウ</t>
    </rPh>
    <phoneticPr fontId="1"/>
  </si>
  <si>
    <t>達成</t>
    <rPh sb="0" eb="2">
      <t>タッセイ</t>
    </rPh>
    <phoneticPr fontId="1"/>
  </si>
  <si>
    <t>建設キャリアアップシステム活用推進モデル工事における計測日総括表</t>
    <rPh sb="0" eb="2">
      <t>ケンセツ</t>
    </rPh>
    <rPh sb="13" eb="15">
      <t>カツヨウ</t>
    </rPh>
    <rPh sb="15" eb="17">
      <t>スイシン</t>
    </rPh>
    <rPh sb="20" eb="22">
      <t>コウジ</t>
    </rPh>
    <rPh sb="26" eb="29">
      <t>ケイソクビ</t>
    </rPh>
    <rPh sb="29" eb="32">
      <t>ソウカツヒョウ</t>
    </rPh>
    <phoneticPr fontId="1"/>
  </si>
  <si>
    <t>令和○年度　○○工事</t>
    <phoneticPr fontId="1"/>
  </si>
  <si>
    <t>本資料は、「追加特記仕様書」及び「建設キャリアアップシステム活用推進モデル工事 実施要領」に基づき、計測日の計測結果を受注者が作成し発注者に提出する</t>
    <rPh sb="0" eb="3">
      <t>ホンシリョウ</t>
    </rPh>
    <rPh sb="6" eb="13">
      <t>ツイカトッキシヨウショ</t>
    </rPh>
    <rPh sb="14" eb="15">
      <t>オヨ</t>
    </rPh>
    <rPh sb="32" eb="34">
      <t>スイシン</t>
    </rPh>
    <rPh sb="50" eb="52">
      <t>ケイソク</t>
    </rPh>
    <rPh sb="52" eb="53">
      <t>ニチ</t>
    </rPh>
    <rPh sb="54" eb="56">
      <t>ケイソク</t>
    </rPh>
    <rPh sb="56" eb="58">
      <t>ケッカ</t>
    </rPh>
    <rPh sb="59" eb="62">
      <t>ジュチュウシャ</t>
    </rPh>
    <rPh sb="63" eb="65">
      <t>サクセイ</t>
    </rPh>
    <rPh sb="66" eb="69">
      <t>ハッチュウシャ</t>
    </rPh>
    <rPh sb="70" eb="72">
      <t>テイシュツ</t>
    </rPh>
    <phoneticPr fontId="1"/>
  </si>
  <si>
    <t>CCUS活用推進モデル工事　計測日実績</t>
    <rPh sb="4" eb="6">
      <t>カツヨウ</t>
    </rPh>
    <rPh sb="6" eb="8">
      <t>スイシン</t>
    </rPh>
    <rPh sb="11" eb="13">
      <t>コウジ</t>
    </rPh>
    <rPh sb="14" eb="19">
      <t>ケイソクビジッセキ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</si>
</sst>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 &quot;工&quot;&quot;種&quot;"/>
    <numFmt numFmtId="178" formatCode="0\ &quot;社&quot;"/>
    <numFmt numFmtId="179" formatCode="0.0%"/>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2"/>
      <color rgb="FF151B1E"/>
      <name val="Segoe UI"/>
      <family val="2"/>
    </font>
    <font>
      <sz val="11"/>
      <color theme="1"/>
      <name val="游ゴシック"/>
      <family val="2"/>
      <charset val="128"/>
      <scheme val="minor"/>
    </font>
    <font>
      <sz val="13"/>
      <name val="ＭＳ Ｐゴシック"/>
      <family val="3"/>
      <charset val="128"/>
    </font>
    <font>
      <sz val="11"/>
      <name val="ＭＳ Ｐゴシック"/>
      <family val="3"/>
      <charset val="128"/>
    </font>
    <font>
      <b/>
      <sz val="20"/>
      <name val="ＭＳ Ｐゴシック"/>
      <family val="3"/>
      <charset val="128"/>
    </font>
    <font>
      <sz val="14"/>
      <name val="ＭＳ 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sz val="13"/>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23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wrapText="1"/>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11" xfId="0" applyFont="1" applyBorder="1">
      <alignment vertical="center"/>
    </xf>
    <xf numFmtId="0" fontId="9" fillId="0" borderId="11" xfId="0" applyFont="1" applyBorder="1" applyAlignment="1">
      <alignment horizontal="right" vertical="center"/>
    </xf>
    <xf numFmtId="0" fontId="9" fillId="0" borderId="11" xfId="0" applyFont="1" applyBorder="1">
      <alignment vertical="center"/>
    </xf>
    <xf numFmtId="0" fontId="10" fillId="0" borderId="11" xfId="0" applyFont="1" applyBorder="1">
      <alignment vertical="center"/>
    </xf>
    <xf numFmtId="0" fontId="11" fillId="0" borderId="0" xfId="0" applyFont="1">
      <alignment vertical="center"/>
    </xf>
    <xf numFmtId="0" fontId="10" fillId="0" borderId="12" xfId="0" applyFont="1" applyBorder="1">
      <alignment vertical="center"/>
    </xf>
    <xf numFmtId="0" fontId="9" fillId="0" borderId="12" xfId="0" applyFont="1" applyBorder="1" applyAlignment="1">
      <alignment horizontal="right" vertical="center"/>
    </xf>
    <xf numFmtId="0" fontId="9" fillId="0" borderId="12" xfId="0" applyFont="1" applyBorder="1">
      <alignment vertical="center"/>
    </xf>
    <xf numFmtId="0" fontId="10" fillId="0" borderId="0" xfId="0" applyFont="1">
      <alignment vertical="center"/>
    </xf>
    <xf numFmtId="0" fontId="12" fillId="0" borderId="0" xfId="0" applyFont="1">
      <alignment vertical="center"/>
    </xf>
    <xf numFmtId="14" fontId="7" fillId="0" borderId="13" xfId="0" applyNumberFormat="1" applyFont="1" applyBorder="1" applyAlignment="1">
      <alignment horizontal="right" vertical="center"/>
    </xf>
    <xf numFmtId="0" fontId="13" fillId="0" borderId="0" xfId="0" applyFont="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4" xfId="0" applyFont="1" applyBorder="1" applyAlignment="1">
      <alignment horizontal="center" vertical="center" wrapText="1"/>
    </xf>
    <xf numFmtId="49" fontId="6" fillId="0" borderId="24" xfId="0" applyNumberFormat="1" applyFont="1" applyBorder="1" applyAlignment="1">
      <alignment horizontal="center" vertical="center"/>
    </xf>
    <xf numFmtId="0" fontId="7" fillId="0" borderId="35" xfId="0" applyFont="1" applyBorder="1" applyAlignment="1">
      <alignment vertical="center" wrapText="1" shrinkToFit="1"/>
    </xf>
    <xf numFmtId="0" fontId="7" fillId="0" borderId="7" xfId="0" applyFont="1" applyBorder="1" applyAlignment="1">
      <alignment vertical="center" wrapText="1"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4" fillId="0" borderId="2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6" xfId="0" applyFont="1" applyBorder="1" applyAlignment="1">
      <alignment horizontal="center" vertical="center" shrinkToFit="1"/>
    </xf>
    <xf numFmtId="0" fontId="7" fillId="0" borderId="24" xfId="0" applyFont="1" applyBorder="1">
      <alignment vertical="center"/>
    </xf>
    <xf numFmtId="49" fontId="6" fillId="0" borderId="37" xfId="0" applyNumberFormat="1" applyFont="1" applyBorder="1" applyAlignment="1">
      <alignment horizontal="center" vertical="center"/>
    </xf>
    <xf numFmtId="0" fontId="7" fillId="0" borderId="25" xfId="0" applyFont="1" applyBorder="1" applyAlignment="1">
      <alignment vertical="center" wrapText="1" shrinkToFit="1"/>
    </xf>
    <xf numFmtId="0" fontId="7" fillId="0" borderId="1" xfId="0" applyFont="1" applyBorder="1" applyAlignment="1">
      <alignment vertical="center" shrinkToFit="1"/>
    </xf>
    <xf numFmtId="0" fontId="7" fillId="0" borderId="1" xfId="0" applyFont="1" applyBorder="1" applyAlignment="1">
      <alignment vertical="center" wrapText="1" shrinkToFit="1"/>
    </xf>
    <xf numFmtId="0" fontId="7" fillId="0" borderId="2" xfId="0" applyFont="1" applyBorder="1" applyAlignment="1">
      <alignment vertical="center" shrinkToFit="1"/>
    </xf>
    <xf numFmtId="0" fontId="14" fillId="0" borderId="37"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8" xfId="0" applyFont="1" applyBorder="1" applyAlignment="1">
      <alignment horizontal="center" vertical="center" shrinkToFit="1"/>
    </xf>
    <xf numFmtId="0" fontId="7" fillId="0" borderId="37" xfId="0" applyFont="1" applyBorder="1">
      <alignment vertical="center"/>
    </xf>
    <xf numFmtId="0" fontId="7" fillId="0" borderId="25" xfId="0" applyFont="1" applyBorder="1" applyAlignment="1">
      <alignment vertical="center" shrinkToFit="1"/>
    </xf>
    <xf numFmtId="0" fontId="7" fillId="0" borderId="37" xfId="0" applyFont="1" applyBorder="1" applyAlignment="1">
      <alignment vertical="center" wrapText="1"/>
    </xf>
    <xf numFmtId="0" fontId="7" fillId="0" borderId="1" xfId="0" applyFont="1" applyBorder="1">
      <alignment vertical="center"/>
    </xf>
    <xf numFmtId="0" fontId="16" fillId="0" borderId="37" xfId="0" applyFont="1" applyBorder="1" applyAlignment="1">
      <alignment vertical="center" wrapText="1"/>
    </xf>
    <xf numFmtId="0" fontId="7" fillId="0" borderId="39" xfId="0" applyFont="1" applyBorder="1" applyAlignment="1">
      <alignment vertical="center" shrinkToFit="1"/>
    </xf>
    <xf numFmtId="0" fontId="7" fillId="0" borderId="6" xfId="0" applyFont="1" applyBorder="1" applyAlignment="1">
      <alignment vertical="center" wrapText="1" shrinkToFit="1"/>
    </xf>
    <xf numFmtId="0" fontId="7" fillId="0" borderId="6" xfId="0" applyFont="1" applyBorder="1">
      <alignment vertical="center"/>
    </xf>
    <xf numFmtId="0" fontId="7" fillId="0" borderId="4" xfId="0" applyFont="1" applyBorder="1" applyAlignment="1">
      <alignment vertical="center" shrinkToFit="1"/>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1" xfId="0" applyFont="1" applyBorder="1" applyAlignment="1">
      <alignment horizontal="center" vertical="center" shrinkToFit="1"/>
    </xf>
    <xf numFmtId="0" fontId="16" fillId="0" borderId="40" xfId="0" applyFont="1" applyBorder="1" applyAlignment="1">
      <alignment vertical="center" wrapText="1"/>
    </xf>
    <xf numFmtId="0" fontId="14" fillId="0" borderId="46" xfId="1" applyNumberFormat="1" applyFont="1" applyFill="1" applyBorder="1" applyAlignment="1">
      <alignment horizontal="center" vertical="center" shrinkToFit="1"/>
    </xf>
    <xf numFmtId="0" fontId="14" fillId="0" borderId="47" xfId="1" applyNumberFormat="1" applyFont="1" applyFill="1" applyBorder="1" applyAlignment="1">
      <alignment horizontal="center" vertical="center" shrinkToFit="1"/>
    </xf>
    <xf numFmtId="0" fontId="14" fillId="0" borderId="43" xfId="1" applyNumberFormat="1" applyFont="1" applyFill="1" applyBorder="1" applyAlignment="1">
      <alignment horizontal="center" vertical="center" shrinkToFit="1"/>
    </xf>
    <xf numFmtId="0" fontId="14" fillId="0" borderId="48" xfId="1" applyNumberFormat="1" applyFont="1" applyFill="1" applyBorder="1" applyAlignment="1">
      <alignment horizontal="center" vertical="center" shrinkToFit="1"/>
    </xf>
    <xf numFmtId="0" fontId="14" fillId="0" borderId="49" xfId="0" applyFont="1" applyBorder="1" applyAlignment="1">
      <alignment horizontal="center" vertical="center" shrinkToFit="1"/>
    </xf>
    <xf numFmtId="0" fontId="7" fillId="0" borderId="50" xfId="0" applyFont="1" applyBorder="1">
      <alignment vertical="center"/>
    </xf>
    <xf numFmtId="177" fontId="14" fillId="0" borderId="28" xfId="0" applyNumberFormat="1" applyFont="1" applyBorder="1" applyAlignment="1">
      <alignment horizontal="center" vertical="center" shrinkToFit="1"/>
    </xf>
    <xf numFmtId="0" fontId="14" fillId="0" borderId="33" xfId="1" applyNumberFormat="1" applyFont="1" applyFill="1" applyBorder="1" applyAlignment="1">
      <alignment horizontal="center" vertical="center" shrinkToFit="1"/>
    </xf>
    <xf numFmtId="179" fontId="14" fillId="0" borderId="29" xfId="1" applyNumberFormat="1" applyFont="1" applyFill="1" applyBorder="1" applyAlignment="1">
      <alignment horizontal="center" vertical="center" shrinkToFit="1"/>
    </xf>
    <xf numFmtId="179" fontId="14" fillId="0" borderId="31" xfId="1" applyNumberFormat="1" applyFont="1" applyFill="1" applyBorder="1" applyAlignment="1">
      <alignment horizontal="center" vertical="center" shrinkToFit="1"/>
    </xf>
    <xf numFmtId="179" fontId="14" fillId="0" borderId="30" xfId="1" applyNumberFormat="1" applyFont="1" applyFill="1" applyBorder="1" applyAlignment="1">
      <alignment horizontal="center" vertical="center" shrinkToFit="1"/>
    </xf>
    <xf numFmtId="179" fontId="14" fillId="0" borderId="53" xfId="1" applyNumberFormat="1" applyFont="1" applyFill="1" applyBorder="1" applyAlignment="1">
      <alignment horizontal="center" vertical="center" shrinkToFit="1"/>
    </xf>
    <xf numFmtId="0" fontId="7" fillId="0" borderId="32" xfId="0" applyFont="1" applyBorder="1">
      <alignment vertical="center"/>
    </xf>
    <xf numFmtId="0" fontId="6" fillId="0" borderId="0" xfId="0" applyFont="1" applyAlignment="1">
      <alignment horizontal="center" vertical="center" textRotation="255"/>
    </xf>
    <xf numFmtId="177" fontId="14" fillId="0" borderId="0" xfId="0" applyNumberFormat="1" applyFont="1" applyAlignment="1">
      <alignment horizontal="center" vertical="center" shrinkToFit="1"/>
    </xf>
    <xf numFmtId="178" fontId="14" fillId="0" borderId="0" xfId="0" applyNumberFormat="1" applyFont="1" applyAlignment="1">
      <alignment horizontal="center" vertical="center" shrinkToFit="1"/>
    </xf>
    <xf numFmtId="0" fontId="14" fillId="0" borderId="0" xfId="1" applyNumberFormat="1" applyFont="1" applyFill="1" applyBorder="1" applyAlignment="1">
      <alignment horizontal="center" vertical="center" shrinkToFit="1"/>
    </xf>
    <xf numFmtId="179" fontId="14" fillId="0" borderId="0" xfId="1" applyNumberFormat="1" applyFont="1" applyFill="1" applyBorder="1" applyAlignment="1">
      <alignment horizontal="center" vertical="center" shrinkToFit="1"/>
    </xf>
    <xf numFmtId="179" fontId="14" fillId="0" borderId="13" xfId="1" applyNumberFormat="1" applyFont="1" applyFill="1" applyBorder="1" applyAlignment="1">
      <alignment horizontal="center" vertical="center" shrinkToFit="1"/>
    </xf>
    <xf numFmtId="0" fontId="14" fillId="0" borderId="54" xfId="1" applyNumberFormat="1" applyFont="1" applyFill="1" applyBorder="1" applyAlignment="1">
      <alignment horizontal="center" vertical="center" shrinkToFit="1"/>
    </xf>
    <xf numFmtId="179" fontId="14" fillId="0" borderId="54" xfId="1" applyNumberFormat="1" applyFont="1" applyFill="1" applyBorder="1" applyAlignment="1">
      <alignment horizontal="center" vertical="center" shrinkToFit="1"/>
    </xf>
    <xf numFmtId="179" fontId="14" fillId="0" borderId="55" xfId="1" applyNumberFormat="1" applyFont="1" applyFill="1" applyBorder="1" applyAlignment="1">
      <alignment horizontal="center" vertical="center" shrinkToFit="1"/>
    </xf>
    <xf numFmtId="0" fontId="14" fillId="0" borderId="13" xfId="1" applyNumberFormat="1" applyFont="1" applyFill="1" applyBorder="1" applyAlignment="1">
      <alignment horizontal="center" vertical="center" shrinkToFit="1"/>
    </xf>
    <xf numFmtId="0" fontId="7" fillId="0" borderId="27" xfId="0" applyFont="1" applyBorder="1">
      <alignment vertical="center"/>
    </xf>
    <xf numFmtId="0" fontId="7" fillId="0" borderId="0" xfId="0" applyFont="1" applyAlignment="1">
      <alignment horizontal="right"/>
    </xf>
    <xf numFmtId="0" fontId="7" fillId="0" borderId="0" xfId="0" applyFont="1" applyAlignment="1"/>
    <xf numFmtId="0" fontId="14" fillId="0" borderId="60" xfId="0" applyFont="1" applyBorder="1" applyAlignment="1">
      <alignment horizontal="center" vertical="center" shrinkToFit="1"/>
    </xf>
    <xf numFmtId="0" fontId="14" fillId="0" borderId="61" xfId="0" applyFont="1" applyBorder="1" applyAlignment="1">
      <alignment horizontal="center" vertical="center"/>
    </xf>
    <xf numFmtId="0" fontId="14" fillId="0" borderId="62"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34" xfId="0" applyFont="1" applyBorder="1" applyAlignment="1">
      <alignment horizontal="center" vertical="center" shrinkToFit="1"/>
    </xf>
    <xf numFmtId="0" fontId="18" fillId="0" borderId="34" xfId="0" applyFont="1" applyBorder="1" applyAlignment="1">
      <alignment horizontal="center" vertical="center" shrinkToFit="1"/>
    </xf>
    <xf numFmtId="0" fontId="20" fillId="0" borderId="32" xfId="0" applyFont="1" applyBorder="1">
      <alignment vertical="center"/>
    </xf>
    <xf numFmtId="0" fontId="0" fillId="4" borderId="0" xfId="0" applyFill="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176" fontId="0" fillId="0" borderId="4" xfId="0" quotePrefix="1" applyNumberFormat="1" applyBorder="1" applyAlignment="1">
      <alignment horizontal="center" vertical="center"/>
    </xf>
    <xf numFmtId="176" fontId="0" fillId="0" borderId="2" xfId="0" applyNumberFormat="1" applyBorder="1" applyAlignment="1">
      <alignment horizontal="center" vertical="center" shrinkToFit="1"/>
    </xf>
    <xf numFmtId="176" fontId="0" fillId="0" borderId="3" xfId="0" applyNumberForma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4"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8" xfId="0" applyNumberFormat="1" applyBorder="1" applyAlignment="1">
      <alignment horizontal="center" vertical="center" shrinkToFit="1"/>
    </xf>
    <xf numFmtId="176" fontId="0" fillId="0" borderId="9" xfId="0" applyNumberForma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9" fontId="14" fillId="0" borderId="66" xfId="1" applyFont="1" applyFill="1" applyBorder="1" applyAlignment="1">
      <alignment horizontal="center" vertical="center" shrinkToFit="1"/>
    </xf>
    <xf numFmtId="0" fontId="0" fillId="0" borderId="45" xfId="0" applyBorder="1" applyAlignment="1">
      <alignment horizontal="center" vertical="center" shrinkToFit="1"/>
    </xf>
    <xf numFmtId="0" fontId="19" fillId="0" borderId="65" xfId="0" applyFont="1" applyBorder="1" applyAlignment="1">
      <alignment horizontal="center" vertical="center" shrinkToFit="1"/>
    </xf>
    <xf numFmtId="0" fontId="0" fillId="0" borderId="52" xfId="0" applyBorder="1" applyAlignment="1">
      <alignment horizontal="center" vertical="center" shrinkToFit="1"/>
    </xf>
    <xf numFmtId="9" fontId="14" fillId="0" borderId="35" xfId="1" applyFont="1" applyFill="1" applyBorder="1" applyAlignment="1">
      <alignment horizontal="center" vertical="center" shrinkToFit="1"/>
    </xf>
    <xf numFmtId="9" fontId="14" fillId="0" borderId="7" xfId="1" applyFont="1" applyFill="1" applyBorder="1" applyAlignment="1">
      <alignment horizontal="center" vertical="center" shrinkToFit="1"/>
    </xf>
    <xf numFmtId="9" fontId="14" fillId="0" borderId="25" xfId="1" applyFont="1" applyFill="1" applyBorder="1" applyAlignment="1">
      <alignment horizontal="center" vertical="center" shrinkToFit="1"/>
    </xf>
    <xf numFmtId="9" fontId="14" fillId="0" borderId="1" xfId="1" applyFont="1" applyFill="1" applyBorder="1" applyAlignment="1">
      <alignment horizontal="center" vertical="center" shrinkToFit="1"/>
    </xf>
    <xf numFmtId="9" fontId="14" fillId="0" borderId="33" xfId="1" applyFont="1" applyFill="1" applyBorder="1" applyAlignment="1">
      <alignment horizontal="center" vertical="center" shrinkToFit="1"/>
    </xf>
    <xf numFmtId="9" fontId="14" fillId="0" borderId="30" xfId="1" applyFont="1" applyFill="1" applyBorder="1" applyAlignment="1">
      <alignment horizontal="center" vertical="center" shrinkToFit="1"/>
    </xf>
    <xf numFmtId="0" fontId="14" fillId="0" borderId="15" xfId="0" applyFont="1" applyBorder="1" applyAlignment="1">
      <alignment horizontal="center" vertical="center" shrinkToFit="1"/>
    </xf>
    <xf numFmtId="0" fontId="0" fillId="0" borderId="56" xfId="0" applyBorder="1" applyAlignment="1">
      <alignment horizontal="center" vertical="center" shrinkToFit="1"/>
    </xf>
    <xf numFmtId="9" fontId="14" fillId="0" borderId="44" xfId="1" applyFont="1" applyFill="1" applyBorder="1" applyAlignment="1">
      <alignment horizontal="center" vertical="center" shrinkToFit="1"/>
    </xf>
    <xf numFmtId="9" fontId="14" fillId="0" borderId="12" xfId="1" applyFont="1" applyFill="1" applyBorder="1" applyAlignment="1">
      <alignment horizontal="center" vertical="center" shrinkToFit="1"/>
    </xf>
    <xf numFmtId="0" fontId="0" fillId="0" borderId="26" xfId="0" applyBorder="1" applyAlignment="1">
      <alignment horizontal="center" vertical="center" shrinkToFit="1"/>
    </xf>
    <xf numFmtId="9" fontId="14" fillId="0" borderId="51" xfId="1" applyFont="1" applyFill="1" applyBorder="1" applyAlignment="1">
      <alignment horizontal="center" vertical="center" shrinkToFit="1"/>
    </xf>
    <xf numFmtId="179" fontId="14" fillId="2" borderId="12" xfId="1" applyNumberFormat="1" applyFont="1" applyFill="1" applyBorder="1" applyAlignment="1">
      <alignment horizontal="center" vertical="center" shrinkToFit="1"/>
    </xf>
    <xf numFmtId="0" fontId="14" fillId="0" borderId="65"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29" xfId="0" applyFont="1" applyBorder="1" applyAlignment="1">
      <alignment horizontal="center" vertical="center" shrinkToFit="1"/>
    </xf>
    <xf numFmtId="179" fontId="14" fillId="2" borderId="51" xfId="1" applyNumberFormat="1" applyFont="1" applyFill="1" applyBorder="1" applyAlignment="1">
      <alignment horizontal="center" vertical="center" shrinkToFit="1"/>
    </xf>
    <xf numFmtId="0" fontId="6" fillId="0" borderId="1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7" xfId="0" applyFont="1" applyBorder="1" applyAlignment="1">
      <alignment horizontal="center" vertical="center" textRotation="255"/>
    </xf>
    <xf numFmtId="177" fontId="14" fillId="0" borderId="42" xfId="0" applyNumberFormat="1" applyFont="1" applyBorder="1" applyAlignment="1">
      <alignment horizontal="center" vertical="center" shrinkToFit="1"/>
    </xf>
    <xf numFmtId="177" fontId="14" fillId="0" borderId="28"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44" xfId="0" applyNumberFormat="1" applyFont="1" applyBorder="1" applyAlignment="1">
      <alignment horizontal="center" vertical="center" shrinkToFit="1"/>
    </xf>
    <xf numFmtId="178" fontId="14" fillId="0" borderId="45" xfId="0" applyNumberFormat="1" applyFont="1" applyBorder="1" applyAlignment="1">
      <alignment horizontal="center" vertical="center" shrinkToFit="1"/>
    </xf>
    <xf numFmtId="178" fontId="14" fillId="0" borderId="31" xfId="0" applyNumberFormat="1" applyFont="1" applyBorder="1" applyAlignment="1">
      <alignment horizontal="center" vertical="center" shrinkToFit="1"/>
    </xf>
    <xf numFmtId="178" fontId="14" fillId="0" borderId="51" xfId="0" applyNumberFormat="1" applyFont="1" applyBorder="1" applyAlignment="1">
      <alignment horizontal="center" vertical="center" shrinkToFit="1"/>
    </xf>
    <xf numFmtId="178" fontId="14" fillId="0" borderId="52" xfId="0" applyNumberFormat="1" applyFont="1" applyBorder="1" applyAlignment="1">
      <alignment horizontal="center" vertical="center" shrinkToFit="1"/>
    </xf>
    <xf numFmtId="0" fontId="17" fillId="0" borderId="14" xfId="0" applyFont="1" applyBorder="1" applyAlignment="1">
      <alignment horizontal="center" vertical="center" textRotation="255" shrinkToFit="1"/>
    </xf>
    <xf numFmtId="0" fontId="17" fillId="0" borderId="18" xfId="0" applyFont="1" applyBorder="1" applyAlignment="1">
      <alignment horizontal="center" vertical="center" textRotation="255" shrinkToFit="1"/>
    </xf>
    <xf numFmtId="0" fontId="17" fillId="0" borderId="27" xfId="0" applyFont="1" applyBorder="1" applyAlignment="1">
      <alignment horizontal="center" vertical="center" textRotation="255" shrinkToFit="1"/>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14" fillId="0" borderId="16" xfId="0" applyFont="1" applyBorder="1" applyAlignment="1">
      <alignment horizontal="center" vertical="center" shrinkToFit="1"/>
    </xf>
    <xf numFmtId="0" fontId="14" fillId="0" borderId="56" xfId="0" applyFont="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0" fillId="0" borderId="17" xfId="0" applyBorder="1" applyAlignment="1">
      <alignment horizontal="center" vertical="center" shrinkToFit="1"/>
    </xf>
    <xf numFmtId="0" fontId="14" fillId="0" borderId="2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179" fontId="14" fillId="2" borderId="11" xfId="1" applyNumberFormat="1" applyFont="1" applyFill="1" applyBorder="1" applyAlignment="1">
      <alignment horizontal="center" vertical="center" shrinkToFit="1"/>
    </xf>
    <xf numFmtId="0" fontId="18" fillId="0" borderId="65"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29" xfId="0" applyFont="1" applyBorder="1" applyAlignment="1">
      <alignment horizontal="center" vertical="center" shrinkToFit="1"/>
    </xf>
    <xf numFmtId="179" fontId="19" fillId="0" borderId="51" xfId="1" applyNumberFormat="1" applyFont="1" applyFill="1" applyBorder="1" applyAlignment="1">
      <alignment horizontal="center" vertical="center" shrinkToFit="1"/>
    </xf>
    <xf numFmtId="9" fontId="19" fillId="0" borderId="33" xfId="1" applyFont="1" applyFill="1" applyBorder="1" applyAlignment="1">
      <alignment horizontal="center" vertical="center" shrinkToFit="1"/>
    </xf>
    <xf numFmtId="9" fontId="19" fillId="0" borderId="30" xfId="1" applyFont="1" applyFill="1" applyBorder="1" applyAlignment="1">
      <alignment horizontal="center" vertical="center" shrinkToFit="1"/>
    </xf>
    <xf numFmtId="0" fontId="14" fillId="0" borderId="6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 xfId="0" applyFont="1" applyBorder="1" applyAlignment="1">
      <alignment horizontal="center" vertical="center" shrinkToFit="1"/>
    </xf>
    <xf numFmtId="0" fontId="8" fillId="0" borderId="0" xfId="0" applyFont="1" applyAlignment="1">
      <alignment horizontal="center" vertical="center"/>
    </xf>
    <xf numFmtId="0" fontId="10" fillId="0" borderId="11" xfId="0" applyFont="1" applyBorder="1" applyAlignment="1">
      <alignment horizontal="right"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6" fillId="0" borderId="20" xfId="0" applyFont="1" applyBorder="1" applyAlignment="1">
      <alignment horizontal="center" vertical="center" wrapText="1"/>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xf>
    <xf numFmtId="9" fontId="14" fillId="3" borderId="33" xfId="1" applyFont="1" applyFill="1" applyBorder="1" applyAlignment="1">
      <alignment horizontal="center" vertical="center" shrinkToFit="1"/>
    </xf>
    <xf numFmtId="9" fontId="14" fillId="3" borderId="30" xfId="1" applyFont="1" applyFill="1" applyBorder="1" applyAlignment="1">
      <alignment horizontal="center" vertical="center" shrinkToFit="1"/>
    </xf>
    <xf numFmtId="9" fontId="14" fillId="3" borderId="51" xfId="1" applyFont="1" applyFill="1" applyBorder="1" applyAlignment="1">
      <alignment horizontal="center" vertical="center" shrinkToFit="1"/>
    </xf>
    <xf numFmtId="0" fontId="0" fillId="3" borderId="52" xfId="0" applyFill="1" applyBorder="1" applyAlignment="1">
      <alignment horizontal="center" vertical="center" shrinkToFit="1"/>
    </xf>
    <xf numFmtId="0" fontId="19" fillId="3" borderId="65" xfId="0" applyFont="1" applyFill="1" applyBorder="1" applyAlignment="1">
      <alignment horizontal="center" vertical="center" shrinkToFit="1"/>
    </xf>
    <xf numFmtId="9" fontId="14" fillId="3" borderId="66" xfId="1" applyFont="1" applyFill="1" applyBorder="1" applyAlignment="1">
      <alignment horizontal="center" vertical="center" shrinkToFit="1"/>
    </xf>
    <xf numFmtId="0" fontId="0" fillId="3" borderId="45" xfId="0" applyFill="1" applyBorder="1" applyAlignment="1">
      <alignment horizontal="center" vertical="center" shrinkToFit="1"/>
    </xf>
    <xf numFmtId="0" fontId="14" fillId="3" borderId="15" xfId="0" applyFont="1" applyFill="1" applyBorder="1" applyAlignment="1">
      <alignment horizontal="center" vertical="center" shrinkToFit="1"/>
    </xf>
    <xf numFmtId="0" fontId="0" fillId="3" borderId="56" xfId="0" applyFill="1" applyBorder="1" applyAlignment="1">
      <alignment horizontal="center" vertical="center" shrinkToFit="1"/>
    </xf>
    <xf numFmtId="9" fontId="14" fillId="3" borderId="35" xfId="1" applyFont="1" applyFill="1" applyBorder="1" applyAlignment="1">
      <alignment horizontal="center" vertical="center" shrinkToFit="1"/>
    </xf>
    <xf numFmtId="9" fontId="14" fillId="3" borderId="7" xfId="1" applyFont="1" applyFill="1" applyBorder="1" applyAlignment="1">
      <alignment horizontal="center" vertical="center" shrinkToFit="1"/>
    </xf>
    <xf numFmtId="9" fontId="14" fillId="3" borderId="44" xfId="1" applyFont="1" applyFill="1" applyBorder="1" applyAlignment="1">
      <alignment horizontal="center" vertical="center" shrinkToFit="1"/>
    </xf>
    <xf numFmtId="9" fontId="14" fillId="3" borderId="25" xfId="1" applyFont="1" applyFill="1" applyBorder="1" applyAlignment="1">
      <alignment horizontal="center" vertical="center" shrinkToFit="1"/>
    </xf>
    <xf numFmtId="9" fontId="14" fillId="3" borderId="1" xfId="1" applyFont="1" applyFill="1" applyBorder="1" applyAlignment="1">
      <alignment horizontal="center" vertical="center" shrinkToFit="1"/>
    </xf>
    <xf numFmtId="9" fontId="14" fillId="3" borderId="12" xfId="1" applyFont="1" applyFill="1" applyBorder="1" applyAlignment="1">
      <alignment horizontal="center" vertical="center" shrinkToFit="1"/>
    </xf>
    <xf numFmtId="0" fontId="0" fillId="3" borderId="26" xfId="0" applyFill="1" applyBorder="1" applyAlignment="1">
      <alignment horizontal="center" vertical="center" shrinkToFit="1"/>
    </xf>
    <xf numFmtId="0" fontId="21" fillId="0" borderId="15"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56" xfId="0" applyFont="1" applyBorder="1" applyAlignment="1">
      <alignment horizontal="center" vertical="center" shrinkToFit="1"/>
    </xf>
    <xf numFmtId="0" fontId="14" fillId="3" borderId="16" xfId="0" applyFont="1" applyFill="1" applyBorder="1" applyAlignment="1">
      <alignment horizontal="center" vertical="center" shrinkToFit="1"/>
    </xf>
    <xf numFmtId="0" fontId="0" fillId="3" borderId="17"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20</xdr:row>
      <xdr:rowOff>19050</xdr:rowOff>
    </xdr:from>
    <xdr:to>
      <xdr:col>17</xdr:col>
      <xdr:colOff>0</xdr:colOff>
      <xdr:row>21</xdr:row>
      <xdr:rowOff>228600</xdr:rowOff>
    </xdr:to>
    <xdr:cxnSp macro="">
      <xdr:nvCxnSpPr>
        <xdr:cNvPr id="3" name="直線コネクタ 2">
          <a:extLst>
            <a:ext uri="{FF2B5EF4-FFF2-40B4-BE49-F238E27FC236}">
              <a16:creationId xmlns:a16="http://schemas.microsoft.com/office/drawing/2014/main" id="{EFE90280-AF59-010B-F373-3726886C5CDC}"/>
            </a:ext>
          </a:extLst>
        </xdr:cNvPr>
        <xdr:cNvCxnSpPr/>
      </xdr:nvCxnSpPr>
      <xdr:spPr>
        <a:xfrm flipV="1">
          <a:off x="9525" y="4781550"/>
          <a:ext cx="8362950" cy="447675"/>
        </a:xfrm>
        <a:prstGeom prst="line">
          <a:avLst/>
        </a:prstGeom>
        <a:ln w="254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154779</xdr:colOff>
      <xdr:row>13</xdr:row>
      <xdr:rowOff>107155</xdr:rowOff>
    </xdr:from>
    <xdr:to>
      <xdr:col>42</xdr:col>
      <xdr:colOff>631032</xdr:colOff>
      <xdr:row>17</xdr:row>
      <xdr:rowOff>71437</xdr:rowOff>
    </xdr:to>
    <xdr:sp macro="" textlink="">
      <xdr:nvSpPr>
        <xdr:cNvPr id="2" name="吹き出し: 四角形 1">
          <a:extLst>
            <a:ext uri="{FF2B5EF4-FFF2-40B4-BE49-F238E27FC236}">
              <a16:creationId xmlns:a16="http://schemas.microsoft.com/office/drawing/2014/main" id="{4F9503A0-FA6F-4F1C-8F82-A4A7A63755F1}"/>
            </a:ext>
          </a:extLst>
        </xdr:cNvPr>
        <xdr:cNvSpPr/>
      </xdr:nvSpPr>
      <xdr:spPr>
        <a:xfrm>
          <a:off x="17947479" y="5422105"/>
          <a:ext cx="5962653" cy="1869282"/>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④計測日を決定後、計測日に日付、入場下請企業、入場技能者情報等を入力して報告する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⑤下段の登録状況は、計測日の状況、累計登録率が過去の単純平均かを確認すること</a:t>
          </a:r>
          <a:endParaRPr kumimoji="1" lang="en-US" altLang="ja-JP" sz="1100">
            <a:solidFill>
              <a:srgbClr val="FF0000"/>
            </a:solidFill>
          </a:endParaRPr>
        </a:p>
        <a:p>
          <a:pPr algn="l"/>
          <a:r>
            <a:rPr kumimoji="1" lang="ja-JP" altLang="en-US" sz="1100">
              <a:solidFill>
                <a:srgbClr val="FF0000"/>
              </a:solidFill>
            </a:rPr>
            <a:t>⑥右下の最終結果は、最終登録率（黄色ハッチ部）を手入力する</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285747</xdr:colOff>
      <xdr:row>13</xdr:row>
      <xdr:rowOff>273843</xdr:rowOff>
    </xdr:from>
    <xdr:to>
      <xdr:col>32</xdr:col>
      <xdr:colOff>345282</xdr:colOff>
      <xdr:row>17</xdr:row>
      <xdr:rowOff>238125</xdr:rowOff>
    </xdr:to>
    <xdr:sp macro="" textlink="">
      <xdr:nvSpPr>
        <xdr:cNvPr id="2" name="吹き出し: 四角形 1">
          <a:extLst>
            <a:ext uri="{FF2B5EF4-FFF2-40B4-BE49-F238E27FC236}">
              <a16:creationId xmlns:a16="http://schemas.microsoft.com/office/drawing/2014/main" id="{E2EAD981-1913-4DDE-9764-CB9323C9A870}"/>
            </a:ext>
          </a:extLst>
        </xdr:cNvPr>
        <xdr:cNvSpPr/>
      </xdr:nvSpPr>
      <xdr:spPr>
        <a:xfrm>
          <a:off x="11553822" y="5588793"/>
          <a:ext cx="6079335" cy="1869282"/>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④計測日を決定後、計測日に日付、入場下請企業、入場技能者情報等を入力して報告する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⑤下段の登録状況は、計測日の状況、累計登録率が過去の単純平均かを確認すること</a:t>
          </a:r>
          <a:endParaRPr kumimoji="1" lang="en-US" altLang="ja-JP" sz="1100">
            <a:solidFill>
              <a:srgbClr val="FF0000"/>
            </a:solidFill>
          </a:endParaRPr>
        </a:p>
        <a:p>
          <a:pPr algn="l"/>
          <a:r>
            <a:rPr kumimoji="1" lang="ja-JP" altLang="en-US" sz="1100">
              <a:solidFill>
                <a:srgbClr val="FF0000"/>
              </a:solidFill>
            </a:rPr>
            <a:t>⑥右下の最終結果は、最終登録率（黄色ハッチ部）のみを手入力する</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46602-7C5E-4F5A-8370-C3FC6BB81F4A}">
  <sheetPr>
    <pageSetUpPr fitToPage="1"/>
  </sheetPr>
  <dimension ref="A1:R29"/>
  <sheetViews>
    <sheetView tabSelected="1" topLeftCell="A10" zoomScale="115" zoomScaleNormal="115" workbookViewId="0">
      <selection activeCell="B11" sqref="B11:C12"/>
    </sheetView>
  </sheetViews>
  <sheetFormatPr defaultColWidth="37.69921875" defaultRowHeight="18" x14ac:dyDescent="0.45"/>
  <cols>
    <col min="1" max="1" width="6" customWidth="1"/>
    <col min="2" max="3" width="6.8984375" customWidth="1"/>
    <col min="4" max="4" width="6" customWidth="1"/>
    <col min="5" max="6" width="6.8984375" customWidth="1"/>
    <col min="7" max="7" width="6" customWidth="1"/>
    <col min="8" max="11" width="6.8984375" customWidth="1"/>
    <col min="12" max="13" width="8.3984375" customWidth="1"/>
    <col min="14" max="17" width="4.5" customWidth="1"/>
  </cols>
  <sheetData>
    <row r="1" spans="1:18" x14ac:dyDescent="0.45">
      <c r="A1" s="106" t="s">
        <v>158</v>
      </c>
      <c r="B1" s="106"/>
      <c r="C1" s="106"/>
      <c r="D1" s="106"/>
      <c r="E1" s="106"/>
      <c r="F1" s="106"/>
      <c r="G1" s="106"/>
      <c r="H1" s="106"/>
      <c r="I1" s="106"/>
      <c r="J1" s="106"/>
      <c r="K1" s="106"/>
      <c r="L1" s="106"/>
      <c r="M1" s="106"/>
      <c r="N1" s="106"/>
      <c r="O1" s="106"/>
      <c r="P1" s="106"/>
      <c r="Q1" s="106"/>
      <c r="R1" s="106"/>
    </row>
    <row r="2" spans="1:18" x14ac:dyDescent="0.45">
      <c r="A2" s="106" t="s">
        <v>67</v>
      </c>
      <c r="B2" s="106"/>
      <c r="C2" s="106"/>
      <c r="D2" s="106"/>
      <c r="E2" s="106"/>
      <c r="F2" s="106"/>
      <c r="G2" s="106"/>
      <c r="H2" s="106"/>
      <c r="I2" s="106" t="s">
        <v>68</v>
      </c>
      <c r="J2" s="106"/>
      <c r="K2" s="106"/>
      <c r="L2" s="106"/>
      <c r="M2" s="106"/>
      <c r="N2" s="106"/>
      <c r="O2" s="106"/>
      <c r="P2" s="106"/>
      <c r="Q2" s="106"/>
      <c r="R2" s="106"/>
    </row>
    <row r="3" spans="1:18" x14ac:dyDescent="0.45">
      <c r="A3" s="106" t="s">
        <v>77</v>
      </c>
      <c r="B3" s="106"/>
      <c r="C3" s="106"/>
      <c r="D3" s="106"/>
      <c r="E3" s="106"/>
      <c r="F3" s="106"/>
      <c r="G3" s="106"/>
      <c r="H3" s="106"/>
      <c r="I3" s="106" t="s">
        <v>69</v>
      </c>
      <c r="J3" s="106"/>
      <c r="K3" s="106"/>
      <c r="L3" s="106"/>
      <c r="M3" s="106"/>
      <c r="N3" s="106"/>
      <c r="O3" s="106"/>
      <c r="P3" s="106"/>
      <c r="Q3" s="106"/>
      <c r="R3" s="106"/>
    </row>
    <row r="4" spans="1:18" x14ac:dyDescent="0.45">
      <c r="A4" s="106" t="s">
        <v>70</v>
      </c>
      <c r="B4" s="106"/>
      <c r="C4" s="106"/>
      <c r="D4" s="106"/>
      <c r="E4" s="106"/>
      <c r="F4" s="106"/>
      <c r="G4" s="106"/>
      <c r="H4" s="106"/>
      <c r="I4" s="106"/>
      <c r="J4" s="106"/>
      <c r="K4" s="106"/>
      <c r="L4" s="106"/>
      <c r="M4" s="106"/>
      <c r="N4" s="106"/>
      <c r="O4" s="106"/>
      <c r="P4" s="106"/>
      <c r="Q4" s="106"/>
      <c r="R4" s="106"/>
    </row>
    <row r="5" spans="1:18" x14ac:dyDescent="0.45">
      <c r="A5" s="106"/>
      <c r="B5" s="106"/>
      <c r="C5" s="106"/>
      <c r="D5" s="106"/>
      <c r="E5" s="106"/>
      <c r="F5" s="106"/>
      <c r="G5" s="106"/>
      <c r="H5" s="106"/>
      <c r="I5" s="106"/>
      <c r="J5" s="106"/>
      <c r="K5" s="106"/>
      <c r="L5" s="106"/>
      <c r="M5" s="106"/>
      <c r="N5" s="106"/>
      <c r="O5" s="106"/>
      <c r="P5" s="106"/>
      <c r="Q5" s="106"/>
      <c r="R5" s="106"/>
    </row>
    <row r="6" spans="1:18" x14ac:dyDescent="0.45">
      <c r="A6" s="106"/>
      <c r="B6" s="106"/>
      <c r="C6" s="106"/>
      <c r="D6" s="106"/>
      <c r="E6" s="106"/>
      <c r="F6" s="106"/>
      <c r="G6" s="106"/>
      <c r="H6" s="106"/>
      <c r="I6" s="106"/>
      <c r="J6" s="106"/>
      <c r="K6" s="106"/>
      <c r="L6" s="106"/>
      <c r="M6" s="106"/>
      <c r="N6" s="106"/>
      <c r="O6" s="106"/>
      <c r="P6" s="106"/>
      <c r="Q6" s="106"/>
      <c r="R6" s="106"/>
    </row>
    <row r="7" spans="1:18" x14ac:dyDescent="0.45">
      <c r="A7" s="106"/>
      <c r="B7" s="106" t="s">
        <v>0</v>
      </c>
      <c r="C7" s="106"/>
      <c r="D7" s="106"/>
      <c r="E7" s="106"/>
      <c r="F7" s="106"/>
      <c r="G7" s="106"/>
      <c r="H7" s="106"/>
      <c r="I7" s="106"/>
      <c r="J7" s="106"/>
      <c r="K7" s="106"/>
      <c r="L7" s="106"/>
      <c r="M7" s="106"/>
      <c r="N7" s="106"/>
      <c r="O7" s="106"/>
      <c r="P7" s="106"/>
      <c r="Q7" s="106"/>
      <c r="R7" s="106"/>
    </row>
    <row r="8" spans="1:18" x14ac:dyDescent="0.45">
      <c r="A8" s="106"/>
      <c r="B8" s="106"/>
      <c r="C8" s="106"/>
      <c r="D8" s="106"/>
      <c r="E8" s="106"/>
      <c r="F8" s="106"/>
      <c r="G8" s="106"/>
      <c r="H8" s="106"/>
      <c r="I8" s="106"/>
      <c r="J8" s="106"/>
      <c r="K8" s="106"/>
      <c r="L8" s="106"/>
      <c r="M8" s="106"/>
      <c r="N8" s="106"/>
      <c r="O8" s="106"/>
      <c r="P8" s="106"/>
      <c r="Q8" s="106"/>
      <c r="R8" s="106"/>
    </row>
    <row r="9" spans="1:18" x14ac:dyDescent="0.45">
      <c r="A9" s="107" t="s">
        <v>1</v>
      </c>
      <c r="B9" s="107"/>
      <c r="C9" s="107"/>
      <c r="D9" s="107"/>
      <c r="E9" s="107"/>
      <c r="F9" s="107"/>
      <c r="G9" s="107" t="s">
        <v>2</v>
      </c>
      <c r="H9" s="107"/>
      <c r="I9" s="107"/>
      <c r="J9" s="107"/>
      <c r="K9" s="107"/>
      <c r="L9" s="107"/>
      <c r="M9" s="107"/>
      <c r="N9" s="107" t="s">
        <v>3</v>
      </c>
      <c r="O9" s="107"/>
      <c r="P9" s="107"/>
      <c r="Q9" s="107"/>
      <c r="R9" s="106"/>
    </row>
    <row r="10" spans="1:18" x14ac:dyDescent="0.45">
      <c r="A10" s="2" t="s">
        <v>4</v>
      </c>
      <c r="B10" s="107" t="s">
        <v>5</v>
      </c>
      <c r="C10" s="107"/>
      <c r="D10" s="1" t="s">
        <v>6</v>
      </c>
      <c r="E10" s="107" t="s">
        <v>7</v>
      </c>
      <c r="F10" s="107"/>
      <c r="G10" s="2" t="s">
        <v>4</v>
      </c>
      <c r="H10" s="107" t="s">
        <v>8</v>
      </c>
      <c r="I10" s="107"/>
      <c r="J10" s="107" t="s">
        <v>9</v>
      </c>
      <c r="K10" s="107"/>
      <c r="L10" s="107" t="s">
        <v>10</v>
      </c>
      <c r="M10" s="107"/>
      <c r="N10" s="107" t="s">
        <v>11</v>
      </c>
      <c r="O10" s="107"/>
      <c r="P10" s="107" t="s">
        <v>12</v>
      </c>
      <c r="Q10" s="107"/>
      <c r="R10" s="106"/>
    </row>
    <row r="11" spans="1:18" x14ac:dyDescent="0.45">
      <c r="A11" s="107">
        <v>1</v>
      </c>
      <c r="B11" s="112">
        <v>678901234522</v>
      </c>
      <c r="C11" s="112"/>
      <c r="D11" s="107">
        <v>0</v>
      </c>
      <c r="E11" s="107" t="s">
        <v>78</v>
      </c>
      <c r="F11" s="107"/>
      <c r="G11" s="1">
        <v>1</v>
      </c>
      <c r="H11" s="3" t="s">
        <v>13</v>
      </c>
      <c r="I11" s="4" t="s">
        <v>14</v>
      </c>
      <c r="J11" s="3" t="s">
        <v>15</v>
      </c>
      <c r="K11" s="4" t="s">
        <v>16</v>
      </c>
      <c r="L11" s="110">
        <v>26324915123421</v>
      </c>
      <c r="M11" s="111"/>
      <c r="N11" s="108" t="s">
        <v>17</v>
      </c>
      <c r="O11" s="109"/>
      <c r="P11" s="108"/>
      <c r="Q11" s="109"/>
      <c r="R11" s="106"/>
    </row>
    <row r="12" spans="1:18" x14ac:dyDescent="0.45">
      <c r="A12" s="107"/>
      <c r="B12" s="112"/>
      <c r="C12" s="112"/>
      <c r="D12" s="107"/>
      <c r="E12" s="107"/>
      <c r="F12" s="107"/>
      <c r="G12" s="1">
        <v>2</v>
      </c>
      <c r="H12" s="3" t="s">
        <v>18</v>
      </c>
      <c r="I12" s="4" t="s">
        <v>19</v>
      </c>
      <c r="J12" s="3" t="s">
        <v>20</v>
      </c>
      <c r="K12" s="4" t="s">
        <v>21</v>
      </c>
      <c r="L12" s="110">
        <v>11234776740321</v>
      </c>
      <c r="M12" s="111"/>
      <c r="N12" s="108" t="s">
        <v>17</v>
      </c>
      <c r="O12" s="109"/>
      <c r="P12" s="108"/>
      <c r="Q12" s="109"/>
      <c r="R12" s="106"/>
    </row>
    <row r="13" spans="1:18" x14ac:dyDescent="0.45">
      <c r="A13" s="107">
        <v>2</v>
      </c>
      <c r="B13" s="112">
        <v>654321098722</v>
      </c>
      <c r="C13" s="112"/>
      <c r="D13" s="107">
        <v>1</v>
      </c>
      <c r="E13" s="107" t="s">
        <v>71</v>
      </c>
      <c r="F13" s="107"/>
      <c r="G13" s="1">
        <v>3</v>
      </c>
      <c r="H13" s="5" t="s">
        <v>22</v>
      </c>
      <c r="I13" s="6" t="s">
        <v>23</v>
      </c>
      <c r="J13" s="5" t="s">
        <v>24</v>
      </c>
      <c r="K13" s="6" t="s">
        <v>25</v>
      </c>
      <c r="L13" s="110">
        <v>15801234876321</v>
      </c>
      <c r="M13" s="111"/>
      <c r="N13" s="108" t="s">
        <v>17</v>
      </c>
      <c r="O13" s="109"/>
      <c r="P13" s="108"/>
      <c r="Q13" s="109"/>
      <c r="R13" s="106"/>
    </row>
    <row r="14" spans="1:18" x14ac:dyDescent="0.45">
      <c r="A14" s="107"/>
      <c r="B14" s="112"/>
      <c r="C14" s="112"/>
      <c r="D14" s="107"/>
      <c r="E14" s="107"/>
      <c r="F14" s="107"/>
      <c r="G14" s="1">
        <v>4</v>
      </c>
      <c r="H14" s="5" t="s">
        <v>26</v>
      </c>
      <c r="I14" s="6" t="s">
        <v>27</v>
      </c>
      <c r="J14" s="5" t="s">
        <v>28</v>
      </c>
      <c r="K14" s="6" t="s">
        <v>29</v>
      </c>
      <c r="L14" s="113">
        <v>93212346563921</v>
      </c>
      <c r="M14" s="114"/>
      <c r="N14" s="108" t="s">
        <v>17</v>
      </c>
      <c r="O14" s="109"/>
      <c r="P14" s="115"/>
      <c r="Q14" s="116"/>
      <c r="R14" s="106"/>
    </row>
    <row r="15" spans="1:18" x14ac:dyDescent="0.45">
      <c r="A15" s="107"/>
      <c r="B15" s="112"/>
      <c r="C15" s="112"/>
      <c r="D15" s="107"/>
      <c r="E15" s="107"/>
      <c r="F15" s="107"/>
      <c r="G15" s="1">
        <v>5</v>
      </c>
      <c r="H15" s="5" t="s">
        <v>30</v>
      </c>
      <c r="I15" s="6" t="s">
        <v>31</v>
      </c>
      <c r="J15" s="5" t="s">
        <v>32</v>
      </c>
      <c r="K15" s="6" t="s">
        <v>33</v>
      </c>
      <c r="L15" s="113">
        <v>91633298765021</v>
      </c>
      <c r="M15" s="114"/>
      <c r="N15" s="108" t="s">
        <v>17</v>
      </c>
      <c r="O15" s="109"/>
      <c r="P15" s="108"/>
      <c r="Q15" s="109"/>
      <c r="R15" s="106"/>
    </row>
    <row r="16" spans="1:18" x14ac:dyDescent="0.45">
      <c r="A16" s="107">
        <v>3</v>
      </c>
      <c r="B16" s="112">
        <v>87487874874822</v>
      </c>
      <c r="C16" s="112"/>
      <c r="D16" s="107">
        <v>1</v>
      </c>
      <c r="E16" s="107" t="s">
        <v>72</v>
      </c>
      <c r="F16" s="117"/>
      <c r="G16" s="1">
        <v>6</v>
      </c>
      <c r="H16" s="5" t="s">
        <v>34</v>
      </c>
      <c r="I16" s="6" t="s">
        <v>35</v>
      </c>
      <c r="J16" s="5" t="s">
        <v>36</v>
      </c>
      <c r="K16" s="6" t="s">
        <v>37</v>
      </c>
      <c r="L16" s="118" t="s">
        <v>74</v>
      </c>
      <c r="M16" s="114"/>
      <c r="N16" s="108" t="s">
        <v>17</v>
      </c>
      <c r="O16" s="109"/>
      <c r="P16" s="108"/>
      <c r="Q16" s="109"/>
      <c r="R16" s="106"/>
    </row>
    <row r="17" spans="1:18" x14ac:dyDescent="0.45">
      <c r="A17" s="107"/>
      <c r="B17" s="112"/>
      <c r="C17" s="112"/>
      <c r="D17" s="107"/>
      <c r="E17" s="117"/>
      <c r="F17" s="117"/>
      <c r="G17" s="1">
        <v>7</v>
      </c>
      <c r="H17" s="7" t="s">
        <v>38</v>
      </c>
      <c r="I17" s="6" t="s">
        <v>39</v>
      </c>
      <c r="J17" s="5" t="s">
        <v>40</v>
      </c>
      <c r="K17" s="6" t="s">
        <v>41</v>
      </c>
      <c r="L17" s="113">
        <v>48123456450821</v>
      </c>
      <c r="M17" s="114"/>
      <c r="N17" s="108" t="s">
        <v>17</v>
      </c>
      <c r="O17" s="109"/>
      <c r="P17" s="108"/>
      <c r="Q17" s="109"/>
      <c r="R17" s="106"/>
    </row>
    <row r="18" spans="1:18" x14ac:dyDescent="0.45">
      <c r="A18" s="107"/>
      <c r="B18" s="112"/>
      <c r="C18" s="112"/>
      <c r="D18" s="107"/>
      <c r="E18" s="117"/>
      <c r="F18" s="117"/>
      <c r="G18" s="1">
        <v>8</v>
      </c>
      <c r="H18" s="5" t="s">
        <v>42</v>
      </c>
      <c r="I18" s="6" t="s">
        <v>43</v>
      </c>
      <c r="J18" s="5" t="s">
        <v>44</v>
      </c>
      <c r="K18" s="6" t="s">
        <v>45</v>
      </c>
      <c r="L18" s="118" t="s">
        <v>75</v>
      </c>
      <c r="M18" s="114"/>
      <c r="N18" s="108" t="s">
        <v>17</v>
      </c>
      <c r="O18" s="109"/>
      <c r="P18" s="108"/>
      <c r="Q18" s="109"/>
      <c r="R18" s="106"/>
    </row>
    <row r="19" spans="1:18" ht="19.2" x14ac:dyDescent="0.45">
      <c r="A19" s="1">
        <v>4</v>
      </c>
      <c r="B19" s="119">
        <v>19876543210922</v>
      </c>
      <c r="C19" s="120"/>
      <c r="D19" s="1">
        <v>1</v>
      </c>
      <c r="E19" s="121" t="s">
        <v>79</v>
      </c>
      <c r="F19" s="122"/>
      <c r="G19" s="1">
        <v>9</v>
      </c>
      <c r="H19" s="8" t="s">
        <v>46</v>
      </c>
      <c r="I19" s="6" t="s">
        <v>47</v>
      </c>
      <c r="J19" s="5" t="s">
        <v>48</v>
      </c>
      <c r="K19" s="6" t="s">
        <v>49</v>
      </c>
      <c r="L19" s="118" t="s">
        <v>76</v>
      </c>
      <c r="M19" s="114"/>
      <c r="N19" s="108" t="s">
        <v>17</v>
      </c>
      <c r="O19" s="109"/>
      <c r="P19" s="108"/>
      <c r="Q19" s="109"/>
      <c r="R19" s="106"/>
    </row>
    <row r="20" spans="1:18" x14ac:dyDescent="0.45">
      <c r="A20" s="1">
        <v>5</v>
      </c>
      <c r="B20" s="119"/>
      <c r="C20" s="120"/>
      <c r="D20" s="1">
        <v>1</v>
      </c>
      <c r="E20" s="121" t="s">
        <v>73</v>
      </c>
      <c r="F20" s="122"/>
      <c r="G20" s="1">
        <v>10</v>
      </c>
      <c r="H20" s="5" t="s">
        <v>50</v>
      </c>
      <c r="I20" s="6" t="s">
        <v>51</v>
      </c>
      <c r="J20" s="5" t="s">
        <v>52</v>
      </c>
      <c r="K20" s="6" t="s">
        <v>53</v>
      </c>
      <c r="L20" s="110"/>
      <c r="M20" s="111"/>
      <c r="N20" s="115"/>
      <c r="O20" s="116"/>
      <c r="P20" s="115"/>
      <c r="Q20" s="116"/>
      <c r="R20" s="106"/>
    </row>
    <row r="21" spans="1:18" x14ac:dyDescent="0.45">
      <c r="A21" s="123">
        <v>6</v>
      </c>
      <c r="B21" s="125"/>
      <c r="C21" s="126"/>
      <c r="D21" s="123">
        <v>1</v>
      </c>
      <c r="E21" s="129" t="s">
        <v>80</v>
      </c>
      <c r="F21" s="130"/>
      <c r="G21" s="1">
        <v>11</v>
      </c>
      <c r="H21" s="5" t="s">
        <v>54</v>
      </c>
      <c r="I21" s="6" t="s">
        <v>55</v>
      </c>
      <c r="J21" s="5" t="s">
        <v>56</v>
      </c>
      <c r="K21" s="6" t="s">
        <v>25</v>
      </c>
      <c r="L21" s="110"/>
      <c r="M21" s="111"/>
      <c r="N21" s="115"/>
      <c r="O21" s="116"/>
      <c r="P21" s="115"/>
      <c r="Q21" s="116"/>
      <c r="R21" s="106"/>
    </row>
    <row r="22" spans="1:18" x14ac:dyDescent="0.45">
      <c r="A22" s="124"/>
      <c r="B22" s="127"/>
      <c r="C22" s="128"/>
      <c r="D22" s="124"/>
      <c r="E22" s="131"/>
      <c r="F22" s="132"/>
      <c r="G22" s="1">
        <v>12</v>
      </c>
      <c r="H22" s="5" t="s">
        <v>57</v>
      </c>
      <c r="I22" s="6" t="s">
        <v>58</v>
      </c>
      <c r="J22" s="5" t="s">
        <v>59</v>
      </c>
      <c r="K22" s="6" t="s">
        <v>60</v>
      </c>
      <c r="L22" s="108"/>
      <c r="M22" s="109"/>
      <c r="N22" s="108"/>
      <c r="O22" s="109"/>
      <c r="P22" s="108"/>
      <c r="Q22" s="109"/>
      <c r="R22" s="106"/>
    </row>
    <row r="23" spans="1:18" x14ac:dyDescent="0.45">
      <c r="A23" s="123" t="s">
        <v>61</v>
      </c>
      <c r="B23" s="108" t="s">
        <v>62</v>
      </c>
      <c r="C23" s="109"/>
      <c r="D23" s="108" t="s">
        <v>63</v>
      </c>
      <c r="E23" s="135"/>
      <c r="F23" s="109"/>
      <c r="G23" s="123"/>
      <c r="H23" s="108" t="s">
        <v>64</v>
      </c>
      <c r="I23" s="135"/>
      <c r="J23" s="135"/>
      <c r="K23" s="109"/>
      <c r="L23" s="108" t="s">
        <v>65</v>
      </c>
      <c r="M23" s="109"/>
      <c r="N23" s="108" t="s">
        <v>66</v>
      </c>
      <c r="O23" s="135"/>
      <c r="P23" s="135"/>
      <c r="Q23" s="109"/>
      <c r="R23" s="106"/>
    </row>
    <row r="24" spans="1:18" x14ac:dyDescent="0.45">
      <c r="A24" s="124"/>
      <c r="B24" s="133"/>
      <c r="C24" s="134"/>
      <c r="D24" s="133"/>
      <c r="E24" s="136"/>
      <c r="F24" s="134"/>
      <c r="G24" s="124"/>
      <c r="H24" s="133"/>
      <c r="I24" s="136"/>
      <c r="J24" s="136"/>
      <c r="K24" s="134"/>
      <c r="L24" s="133"/>
      <c r="M24" s="134"/>
      <c r="N24" s="133"/>
      <c r="O24" s="136"/>
      <c r="P24" s="136"/>
      <c r="Q24" s="134"/>
      <c r="R24" s="106"/>
    </row>
    <row r="25" spans="1:18" x14ac:dyDescent="0.45">
      <c r="A25" s="106"/>
      <c r="B25" s="106"/>
      <c r="C25" s="106"/>
      <c r="D25" s="106"/>
      <c r="E25" s="106"/>
      <c r="F25" s="106"/>
      <c r="G25" s="106"/>
      <c r="H25" s="106"/>
      <c r="I25" s="106"/>
      <c r="J25" s="106"/>
      <c r="K25" s="106"/>
      <c r="L25" s="106"/>
      <c r="M25" s="106"/>
      <c r="N25" s="106"/>
      <c r="O25" s="106"/>
      <c r="P25" s="106"/>
      <c r="Q25" s="106"/>
      <c r="R25" s="106"/>
    </row>
    <row r="26" spans="1:18" x14ac:dyDescent="0.45">
      <c r="A26" s="106"/>
      <c r="B26" s="106"/>
      <c r="C26" s="106"/>
      <c r="D26" s="106"/>
      <c r="E26" s="106"/>
      <c r="F26" s="106"/>
      <c r="G26" s="106"/>
      <c r="H26" s="106"/>
      <c r="I26" s="106"/>
      <c r="J26" s="106"/>
      <c r="K26" s="106"/>
      <c r="L26" s="106"/>
      <c r="M26" s="106"/>
      <c r="N26" s="106"/>
      <c r="O26" s="106"/>
      <c r="P26" s="106"/>
      <c r="Q26" s="106"/>
      <c r="R26" s="106"/>
    </row>
    <row r="27" spans="1:18" x14ac:dyDescent="0.45">
      <c r="A27" s="106"/>
      <c r="B27" s="106"/>
      <c r="C27" s="106"/>
      <c r="D27" s="106"/>
      <c r="E27" s="106"/>
      <c r="F27" s="106"/>
      <c r="G27" s="106"/>
      <c r="H27" s="106"/>
      <c r="I27" s="106"/>
      <c r="J27" s="106"/>
      <c r="K27" s="106"/>
      <c r="L27" s="106"/>
      <c r="M27" s="106"/>
      <c r="N27" s="106"/>
      <c r="O27" s="106"/>
      <c r="P27" s="106"/>
      <c r="Q27" s="106"/>
      <c r="R27" s="106"/>
    </row>
    <row r="28" spans="1:18" x14ac:dyDescent="0.45">
      <c r="A28" s="106"/>
      <c r="B28" s="106"/>
      <c r="C28" s="106"/>
      <c r="D28" s="106"/>
      <c r="E28" s="106"/>
      <c r="F28" s="106"/>
      <c r="G28" s="106"/>
      <c r="H28" s="106"/>
      <c r="I28" s="106"/>
      <c r="J28" s="106"/>
      <c r="K28" s="106"/>
      <c r="L28" s="106"/>
      <c r="M28" s="106"/>
      <c r="N28" s="106"/>
      <c r="O28" s="106"/>
      <c r="P28" s="106"/>
      <c r="Q28" s="106"/>
      <c r="R28" s="106"/>
    </row>
    <row r="29" spans="1:18" x14ac:dyDescent="0.45">
      <c r="A29" s="106"/>
      <c r="B29" s="106"/>
      <c r="C29" s="106"/>
      <c r="D29" s="106"/>
      <c r="E29" s="106"/>
      <c r="F29" s="106"/>
      <c r="G29" s="106"/>
      <c r="H29" s="106"/>
      <c r="I29" s="106"/>
      <c r="J29" s="106"/>
      <c r="K29" s="106"/>
      <c r="L29" s="106"/>
      <c r="M29" s="106"/>
      <c r="N29" s="106"/>
      <c r="O29" s="106"/>
      <c r="P29" s="106"/>
      <c r="Q29" s="106"/>
      <c r="R29" s="106"/>
    </row>
  </sheetData>
  <mergeCells count="73">
    <mergeCell ref="N23:Q24"/>
    <mergeCell ref="P21:Q21"/>
    <mergeCell ref="L22:M22"/>
    <mergeCell ref="N22:O22"/>
    <mergeCell ref="P22:Q22"/>
    <mergeCell ref="L23:M24"/>
    <mergeCell ref="N21:O21"/>
    <mergeCell ref="A23:A24"/>
    <mergeCell ref="B23:C24"/>
    <mergeCell ref="D23:F24"/>
    <mergeCell ref="G23:G24"/>
    <mergeCell ref="H23:K24"/>
    <mergeCell ref="A21:A22"/>
    <mergeCell ref="B21:C22"/>
    <mergeCell ref="D21:D22"/>
    <mergeCell ref="E21:F22"/>
    <mergeCell ref="L21:M21"/>
    <mergeCell ref="B19:C19"/>
    <mergeCell ref="E19:F19"/>
    <mergeCell ref="L19:M19"/>
    <mergeCell ref="N19:O19"/>
    <mergeCell ref="P19:Q19"/>
    <mergeCell ref="B20:C20"/>
    <mergeCell ref="E20:F20"/>
    <mergeCell ref="L20:M20"/>
    <mergeCell ref="N20:O20"/>
    <mergeCell ref="P20:Q20"/>
    <mergeCell ref="P16:Q16"/>
    <mergeCell ref="L17:M17"/>
    <mergeCell ref="N17:O17"/>
    <mergeCell ref="P17:Q17"/>
    <mergeCell ref="L18:M18"/>
    <mergeCell ref="N18:O18"/>
    <mergeCell ref="P18:Q18"/>
    <mergeCell ref="N16:O16"/>
    <mergeCell ref="A16:A18"/>
    <mergeCell ref="B16:C18"/>
    <mergeCell ref="D16:D18"/>
    <mergeCell ref="E16:F18"/>
    <mergeCell ref="L16:M16"/>
    <mergeCell ref="P13:Q13"/>
    <mergeCell ref="L14:M14"/>
    <mergeCell ref="N14:O14"/>
    <mergeCell ref="P14:Q14"/>
    <mergeCell ref="L15:M15"/>
    <mergeCell ref="N15:O15"/>
    <mergeCell ref="P15:Q15"/>
    <mergeCell ref="P11:Q11"/>
    <mergeCell ref="L12:M12"/>
    <mergeCell ref="N12:O12"/>
    <mergeCell ref="P12:Q12"/>
    <mergeCell ref="A13:A15"/>
    <mergeCell ref="B13:C15"/>
    <mergeCell ref="D13:D15"/>
    <mergeCell ref="E13:F15"/>
    <mergeCell ref="L13:M13"/>
    <mergeCell ref="N13:O13"/>
    <mergeCell ref="A11:A12"/>
    <mergeCell ref="B11:C12"/>
    <mergeCell ref="D11:D12"/>
    <mergeCell ref="E11:F12"/>
    <mergeCell ref="L11:M11"/>
    <mergeCell ref="N11:O11"/>
    <mergeCell ref="A9:F9"/>
    <mergeCell ref="G9:M9"/>
    <mergeCell ref="N9:Q9"/>
    <mergeCell ref="B10:C10"/>
    <mergeCell ref="E10:F10"/>
    <mergeCell ref="H10:I10"/>
    <mergeCell ref="J10:K10"/>
    <mergeCell ref="L10:M10"/>
    <mergeCell ref="N10:O10"/>
    <mergeCell ref="P10:Q10"/>
  </mergeCells>
  <phoneticPr fontId="1"/>
  <printOptions horizontalCentered="1" vertic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06A9-51AF-4A07-9EC0-F8B6B084818D}">
  <sheetPr>
    <tabColor rgb="FFFF0000"/>
    <pageSetUpPr fitToPage="1"/>
  </sheetPr>
  <dimension ref="B1:AG27"/>
  <sheetViews>
    <sheetView view="pageBreakPreview" zoomScale="85" zoomScaleNormal="90" zoomScaleSheetLayoutView="85" workbookViewId="0">
      <selection activeCell="C24" sqref="C24"/>
    </sheetView>
  </sheetViews>
  <sheetFormatPr defaultColWidth="9" defaultRowHeight="14.25" customHeight="1" x14ac:dyDescent="0.45"/>
  <cols>
    <col min="1" max="1" width="1.09765625" style="10" customWidth="1"/>
    <col min="2" max="2" width="5.3984375" style="9" customWidth="1"/>
    <col min="3" max="3" width="11.19921875" style="10" customWidth="1"/>
    <col min="4" max="5" width="16.8984375" style="10" customWidth="1"/>
    <col min="6" max="6" width="9.09765625" style="10" customWidth="1"/>
    <col min="7" max="7" width="8" style="10" customWidth="1"/>
    <col min="8" max="9" width="7.19921875" style="10" customWidth="1"/>
    <col min="10" max="12" width="5.5" style="10" customWidth="1"/>
    <col min="13" max="14" width="7.19921875" style="10" customWidth="1"/>
    <col min="15" max="17" width="5.5" style="10" customWidth="1"/>
    <col min="18" max="19" width="7.19921875" style="10" customWidth="1"/>
    <col min="20" max="22" width="5.5" style="10" customWidth="1"/>
    <col min="23" max="24" width="7.19921875" style="10" customWidth="1"/>
    <col min="25" max="27" width="5.5" style="10" customWidth="1"/>
    <col min="28" max="29" width="7.19921875" style="10" customWidth="1"/>
    <col min="30" max="32" width="5.5" style="10" customWidth="1"/>
    <col min="33" max="33" width="8.8984375" style="10" customWidth="1"/>
    <col min="34" max="34" width="1" style="10" customWidth="1"/>
    <col min="35" max="16384" width="9" style="10"/>
  </cols>
  <sheetData>
    <row r="1" spans="2:33" ht="6" customHeight="1" x14ac:dyDescent="0.45"/>
    <row r="2" spans="2:33" s="15" customFormat="1" ht="31.5" customHeight="1" x14ac:dyDescent="0.45">
      <c r="B2" s="11"/>
      <c r="C2" s="12" t="s">
        <v>81</v>
      </c>
      <c r="D2" s="13" t="s">
        <v>151</v>
      </c>
      <c r="E2" s="13"/>
      <c r="F2" s="14"/>
      <c r="G2" s="14"/>
      <c r="H2" s="195" t="s">
        <v>155</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2:33" s="20" customFormat="1" ht="31.5" customHeight="1" x14ac:dyDescent="0.45">
      <c r="B3" s="16"/>
      <c r="C3" s="17" t="s">
        <v>82</v>
      </c>
      <c r="D3" s="18"/>
      <c r="E3" s="18"/>
      <c r="F3" s="16"/>
      <c r="G3" s="16"/>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2:33" s="20" customFormat="1" ht="31.5" customHeight="1" x14ac:dyDescent="0.45">
      <c r="B4" s="14"/>
      <c r="C4" s="17" t="s">
        <v>83</v>
      </c>
      <c r="D4" s="18" t="s">
        <v>84</v>
      </c>
      <c r="E4" s="18"/>
      <c r="F4" s="16"/>
      <c r="G4" s="16"/>
      <c r="H4" s="19"/>
      <c r="I4" s="196" t="s">
        <v>85</v>
      </c>
      <c r="J4" s="196"/>
      <c r="K4" s="196"/>
      <c r="L4" s="196"/>
      <c r="M4" s="196"/>
      <c r="N4" s="14" t="s">
        <v>86</v>
      </c>
      <c r="O4" s="14"/>
      <c r="P4" s="14"/>
      <c r="Q4" s="14"/>
      <c r="R4" s="14"/>
      <c r="S4" s="14"/>
      <c r="T4" s="14"/>
      <c r="U4" s="14"/>
      <c r="V4" s="19"/>
      <c r="W4" s="19"/>
      <c r="X4" s="19"/>
      <c r="Y4" s="19"/>
      <c r="Z4" s="19"/>
      <c r="AA4" s="19"/>
      <c r="AB4" s="19"/>
      <c r="AC4" s="19"/>
      <c r="AD4" s="19"/>
      <c r="AE4" s="19"/>
      <c r="AF4" s="19"/>
      <c r="AG4" s="19"/>
    </row>
    <row r="5" spans="2:33" ht="18" customHeight="1" thickBot="1" x14ac:dyDescent="0.5">
      <c r="AG5" s="21" t="s">
        <v>87</v>
      </c>
    </row>
    <row r="6" spans="2:33" s="22" customFormat="1" ht="25.5" customHeight="1" thickBot="1" x14ac:dyDescent="0.5">
      <c r="B6" s="197" t="s">
        <v>4</v>
      </c>
      <c r="C6" s="200" t="s">
        <v>88</v>
      </c>
      <c r="D6" s="201"/>
      <c r="E6" s="201"/>
      <c r="F6" s="202"/>
      <c r="G6" s="203" t="s">
        <v>89</v>
      </c>
      <c r="H6" s="200" t="s">
        <v>90</v>
      </c>
      <c r="I6" s="201"/>
      <c r="J6" s="201"/>
      <c r="K6" s="201"/>
      <c r="L6" s="201"/>
      <c r="M6" s="201"/>
      <c r="N6" s="201"/>
      <c r="O6" s="201"/>
      <c r="P6" s="201"/>
      <c r="Q6" s="201"/>
      <c r="R6" s="201"/>
      <c r="S6" s="201"/>
      <c r="T6" s="201"/>
      <c r="U6" s="201"/>
      <c r="V6" s="201"/>
      <c r="W6" s="201"/>
      <c r="X6" s="201"/>
      <c r="Y6" s="201"/>
      <c r="Z6" s="201"/>
      <c r="AA6" s="201"/>
      <c r="AB6" s="201"/>
      <c r="AC6" s="201"/>
      <c r="AD6" s="201"/>
      <c r="AE6" s="201"/>
      <c r="AF6" s="202"/>
      <c r="AG6" s="203" t="s">
        <v>91</v>
      </c>
    </row>
    <row r="7" spans="2:33" s="23" customFormat="1" ht="21.75" customHeight="1" x14ac:dyDescent="0.45">
      <c r="B7" s="198"/>
      <c r="C7" s="207" t="s">
        <v>92</v>
      </c>
      <c r="D7" s="209" t="s">
        <v>150</v>
      </c>
      <c r="E7" s="210"/>
      <c r="F7" s="211"/>
      <c r="G7" s="204"/>
      <c r="H7" s="172" t="s">
        <v>93</v>
      </c>
      <c r="I7" s="173"/>
      <c r="J7" s="173"/>
      <c r="K7" s="173"/>
      <c r="L7" s="174"/>
      <c r="M7" s="172" t="s">
        <v>94</v>
      </c>
      <c r="N7" s="173"/>
      <c r="O7" s="173"/>
      <c r="P7" s="173"/>
      <c r="Q7" s="174"/>
      <c r="R7" s="172" t="s">
        <v>95</v>
      </c>
      <c r="S7" s="173"/>
      <c r="T7" s="173"/>
      <c r="U7" s="173"/>
      <c r="V7" s="174"/>
      <c r="W7" s="172" t="s">
        <v>96</v>
      </c>
      <c r="X7" s="173"/>
      <c r="Y7" s="173"/>
      <c r="Z7" s="173"/>
      <c r="AA7" s="174"/>
      <c r="AB7" s="172" t="s">
        <v>97</v>
      </c>
      <c r="AC7" s="173"/>
      <c r="AD7" s="173"/>
      <c r="AE7" s="173"/>
      <c r="AF7" s="174"/>
      <c r="AG7" s="204"/>
    </row>
    <row r="8" spans="2:33" s="23" customFormat="1" ht="34.5" customHeight="1" x14ac:dyDescent="0.45">
      <c r="B8" s="198"/>
      <c r="C8" s="207"/>
      <c r="D8" s="212"/>
      <c r="E8" s="213"/>
      <c r="F8" s="214"/>
      <c r="G8" s="205"/>
      <c r="H8" s="24" t="s">
        <v>98</v>
      </c>
      <c r="I8" s="25" t="s">
        <v>99</v>
      </c>
      <c r="J8" s="215" t="s">
        <v>100</v>
      </c>
      <c r="K8" s="216"/>
      <c r="L8" s="217"/>
      <c r="M8" s="24" t="s">
        <v>98</v>
      </c>
      <c r="N8" s="25" t="s">
        <v>99</v>
      </c>
      <c r="O8" s="215" t="s">
        <v>100</v>
      </c>
      <c r="P8" s="216"/>
      <c r="Q8" s="217"/>
      <c r="R8" s="24" t="s">
        <v>98</v>
      </c>
      <c r="S8" s="25" t="s">
        <v>99</v>
      </c>
      <c r="T8" s="215" t="s">
        <v>100</v>
      </c>
      <c r="U8" s="216"/>
      <c r="V8" s="217"/>
      <c r="W8" s="24" t="s">
        <v>98</v>
      </c>
      <c r="X8" s="25" t="s">
        <v>99</v>
      </c>
      <c r="Y8" s="215" t="s">
        <v>100</v>
      </c>
      <c r="Z8" s="216"/>
      <c r="AA8" s="217"/>
      <c r="AB8" s="24" t="s">
        <v>98</v>
      </c>
      <c r="AC8" s="25" t="s">
        <v>99</v>
      </c>
      <c r="AD8" s="215" t="s">
        <v>100</v>
      </c>
      <c r="AE8" s="216"/>
      <c r="AF8" s="217"/>
      <c r="AG8" s="204"/>
    </row>
    <row r="9" spans="2:33" s="23" customFormat="1" ht="68.25" customHeight="1" thickBot="1" x14ac:dyDescent="0.5">
      <c r="B9" s="199"/>
      <c r="C9" s="208"/>
      <c r="D9" s="26" t="s">
        <v>101</v>
      </c>
      <c r="E9" s="27" t="s">
        <v>102</v>
      </c>
      <c r="F9" s="28" t="s">
        <v>103</v>
      </c>
      <c r="G9" s="29" t="s">
        <v>104</v>
      </c>
      <c r="H9" s="30" t="s">
        <v>104</v>
      </c>
      <c r="I9" s="31" t="s">
        <v>104</v>
      </c>
      <c r="J9" s="32" t="s">
        <v>105</v>
      </c>
      <c r="K9" s="32" t="s">
        <v>106</v>
      </c>
      <c r="L9" s="33" t="s">
        <v>107</v>
      </c>
      <c r="M9" s="30" t="s">
        <v>104</v>
      </c>
      <c r="N9" s="31" t="s">
        <v>104</v>
      </c>
      <c r="O9" s="32" t="s">
        <v>105</v>
      </c>
      <c r="P9" s="32" t="s">
        <v>106</v>
      </c>
      <c r="Q9" s="33" t="s">
        <v>107</v>
      </c>
      <c r="R9" s="30" t="s">
        <v>104</v>
      </c>
      <c r="S9" s="31" t="s">
        <v>104</v>
      </c>
      <c r="T9" s="32" t="s">
        <v>105</v>
      </c>
      <c r="U9" s="32" t="s">
        <v>106</v>
      </c>
      <c r="V9" s="33" t="s">
        <v>107</v>
      </c>
      <c r="W9" s="30" t="s">
        <v>104</v>
      </c>
      <c r="X9" s="31" t="s">
        <v>104</v>
      </c>
      <c r="Y9" s="32" t="s">
        <v>105</v>
      </c>
      <c r="Z9" s="32" t="s">
        <v>106</v>
      </c>
      <c r="AA9" s="33" t="s">
        <v>107</v>
      </c>
      <c r="AB9" s="30" t="s">
        <v>104</v>
      </c>
      <c r="AC9" s="31" t="s">
        <v>104</v>
      </c>
      <c r="AD9" s="32" t="s">
        <v>105</v>
      </c>
      <c r="AE9" s="32" t="s">
        <v>106</v>
      </c>
      <c r="AF9" s="33" t="s">
        <v>107</v>
      </c>
      <c r="AG9" s="206"/>
    </row>
    <row r="10" spans="2:33" ht="37.5" customHeight="1" x14ac:dyDescent="0.45">
      <c r="B10" s="34" t="s">
        <v>108</v>
      </c>
      <c r="C10" s="35"/>
      <c r="D10" s="36"/>
      <c r="E10" s="37"/>
      <c r="F10" s="38"/>
      <c r="G10" s="39"/>
      <c r="H10" s="40"/>
      <c r="I10" s="41"/>
      <c r="J10" s="42"/>
      <c r="K10" s="43"/>
      <c r="L10" s="44"/>
      <c r="M10" s="40"/>
      <c r="N10" s="41"/>
      <c r="O10" s="42"/>
      <c r="P10" s="43"/>
      <c r="Q10" s="44"/>
      <c r="R10" s="40"/>
      <c r="S10" s="41"/>
      <c r="T10" s="42"/>
      <c r="U10" s="43"/>
      <c r="V10" s="44"/>
      <c r="W10" s="40"/>
      <c r="X10" s="41"/>
      <c r="Y10" s="42"/>
      <c r="Z10" s="43"/>
      <c r="AA10" s="44"/>
      <c r="AB10" s="40"/>
      <c r="AC10" s="41"/>
      <c r="AD10" s="42"/>
      <c r="AE10" s="43"/>
      <c r="AF10" s="44"/>
      <c r="AG10" s="45"/>
    </row>
    <row r="11" spans="2:33" ht="37.5" customHeight="1" x14ac:dyDescent="0.45">
      <c r="B11" s="46" t="s">
        <v>109</v>
      </c>
      <c r="C11" s="47"/>
      <c r="D11" s="48"/>
      <c r="E11" s="49"/>
      <c r="F11" s="50"/>
      <c r="G11" s="51"/>
      <c r="H11" s="52"/>
      <c r="I11" s="53"/>
      <c r="J11" s="54"/>
      <c r="K11" s="55"/>
      <c r="L11" s="56"/>
      <c r="M11" s="52"/>
      <c r="N11" s="53"/>
      <c r="O11" s="54"/>
      <c r="P11" s="55"/>
      <c r="Q11" s="56"/>
      <c r="R11" s="52"/>
      <c r="S11" s="53"/>
      <c r="T11" s="54"/>
      <c r="U11" s="55"/>
      <c r="V11" s="56"/>
      <c r="W11" s="52"/>
      <c r="X11" s="53"/>
      <c r="Y11" s="54"/>
      <c r="Z11" s="55"/>
      <c r="AA11" s="56"/>
      <c r="AB11" s="52"/>
      <c r="AC11" s="53"/>
      <c r="AD11" s="54"/>
      <c r="AE11" s="55"/>
      <c r="AF11" s="56"/>
      <c r="AG11" s="57"/>
    </row>
    <row r="12" spans="2:33" ht="37.5" customHeight="1" x14ac:dyDescent="0.45">
      <c r="B12" s="46" t="s">
        <v>110</v>
      </c>
      <c r="C12" s="47"/>
      <c r="D12" s="48"/>
      <c r="E12" s="49"/>
      <c r="F12" s="50"/>
      <c r="G12" s="51"/>
      <c r="H12" s="52"/>
      <c r="I12" s="53"/>
      <c r="J12" s="54"/>
      <c r="K12" s="55"/>
      <c r="L12" s="56"/>
      <c r="M12" s="52"/>
      <c r="N12" s="53"/>
      <c r="O12" s="54"/>
      <c r="P12" s="55"/>
      <c r="Q12" s="56"/>
      <c r="R12" s="52"/>
      <c r="S12" s="53"/>
      <c r="T12" s="54"/>
      <c r="U12" s="55"/>
      <c r="V12" s="56"/>
      <c r="W12" s="52"/>
      <c r="X12" s="53"/>
      <c r="Y12" s="54"/>
      <c r="Z12" s="55"/>
      <c r="AA12" s="56"/>
      <c r="AB12" s="52"/>
      <c r="AC12" s="53"/>
      <c r="AD12" s="54"/>
      <c r="AE12" s="55"/>
      <c r="AF12" s="56"/>
      <c r="AG12" s="57"/>
    </row>
    <row r="13" spans="2:33" ht="37.5" customHeight="1" x14ac:dyDescent="0.45">
      <c r="B13" s="46" t="s">
        <v>111</v>
      </c>
      <c r="C13" s="58"/>
      <c r="D13" s="49"/>
      <c r="E13" s="48"/>
      <c r="F13" s="50"/>
      <c r="G13" s="51"/>
      <c r="H13" s="52"/>
      <c r="I13" s="53"/>
      <c r="J13" s="54"/>
      <c r="K13" s="55"/>
      <c r="L13" s="56"/>
      <c r="M13" s="52"/>
      <c r="N13" s="53"/>
      <c r="O13" s="54"/>
      <c r="P13" s="55"/>
      <c r="Q13" s="56"/>
      <c r="R13" s="52"/>
      <c r="S13" s="53"/>
      <c r="T13" s="54"/>
      <c r="U13" s="55"/>
      <c r="V13" s="56"/>
      <c r="W13" s="52"/>
      <c r="X13" s="53"/>
      <c r="Y13" s="54"/>
      <c r="Z13" s="55"/>
      <c r="AA13" s="56"/>
      <c r="AB13" s="52"/>
      <c r="AC13" s="53"/>
      <c r="AD13" s="54"/>
      <c r="AE13" s="55"/>
      <c r="AF13" s="56"/>
      <c r="AG13" s="59"/>
    </row>
    <row r="14" spans="2:33" ht="37.5" customHeight="1" x14ac:dyDescent="0.45">
      <c r="B14" s="46" t="s">
        <v>112</v>
      </c>
      <c r="C14" s="58"/>
      <c r="D14" s="49"/>
      <c r="E14" s="49"/>
      <c r="F14" s="50"/>
      <c r="G14" s="51"/>
      <c r="H14" s="52"/>
      <c r="I14" s="53"/>
      <c r="J14" s="54"/>
      <c r="K14" s="55"/>
      <c r="L14" s="56"/>
      <c r="M14" s="52"/>
      <c r="N14" s="53"/>
      <c r="O14" s="54"/>
      <c r="P14" s="55"/>
      <c r="Q14" s="56"/>
      <c r="R14" s="52"/>
      <c r="S14" s="53"/>
      <c r="T14" s="54"/>
      <c r="U14" s="55"/>
      <c r="V14" s="56"/>
      <c r="W14" s="52"/>
      <c r="X14" s="53"/>
      <c r="Y14" s="54"/>
      <c r="Z14" s="55"/>
      <c r="AA14" s="56"/>
      <c r="AB14" s="52"/>
      <c r="AC14" s="53"/>
      <c r="AD14" s="54"/>
      <c r="AE14" s="55"/>
      <c r="AF14" s="56"/>
      <c r="AG14" s="59"/>
    </row>
    <row r="15" spans="2:33" ht="37.5" customHeight="1" x14ac:dyDescent="0.45">
      <c r="B15" s="46" t="s">
        <v>113</v>
      </c>
      <c r="C15" s="58"/>
      <c r="D15" s="49"/>
      <c r="E15" s="60"/>
      <c r="F15" s="50"/>
      <c r="G15" s="51"/>
      <c r="H15" s="52"/>
      <c r="I15" s="53"/>
      <c r="J15" s="54"/>
      <c r="K15" s="55"/>
      <c r="L15" s="56"/>
      <c r="M15" s="52"/>
      <c r="N15" s="53"/>
      <c r="O15" s="54"/>
      <c r="P15" s="55"/>
      <c r="Q15" s="56"/>
      <c r="R15" s="52"/>
      <c r="S15" s="53"/>
      <c r="T15" s="54"/>
      <c r="U15" s="55"/>
      <c r="V15" s="56"/>
      <c r="W15" s="52"/>
      <c r="X15" s="53"/>
      <c r="Y15" s="54"/>
      <c r="Z15" s="55"/>
      <c r="AA15" s="56"/>
      <c r="AB15" s="52"/>
      <c r="AC15" s="53"/>
      <c r="AD15" s="54"/>
      <c r="AE15" s="55"/>
      <c r="AF15" s="56"/>
      <c r="AG15" s="57"/>
    </row>
    <row r="16" spans="2:33" ht="37.5" customHeight="1" x14ac:dyDescent="0.45">
      <c r="B16" s="46" t="s">
        <v>114</v>
      </c>
      <c r="C16" s="58"/>
      <c r="D16" s="49"/>
      <c r="E16" s="60"/>
      <c r="F16" s="50"/>
      <c r="G16" s="51"/>
      <c r="H16" s="52"/>
      <c r="I16" s="53"/>
      <c r="J16" s="54"/>
      <c r="K16" s="55"/>
      <c r="L16" s="56"/>
      <c r="M16" s="52"/>
      <c r="N16" s="53"/>
      <c r="O16" s="54"/>
      <c r="P16" s="55"/>
      <c r="Q16" s="56"/>
      <c r="R16" s="52"/>
      <c r="S16" s="53"/>
      <c r="T16" s="54"/>
      <c r="U16" s="55"/>
      <c r="V16" s="56"/>
      <c r="W16" s="52"/>
      <c r="X16" s="53"/>
      <c r="Y16" s="54"/>
      <c r="Z16" s="55"/>
      <c r="AA16" s="56"/>
      <c r="AB16" s="52"/>
      <c r="AC16" s="53"/>
      <c r="AD16" s="54"/>
      <c r="AE16" s="55"/>
      <c r="AF16" s="56"/>
      <c r="AG16" s="61"/>
    </row>
    <row r="17" spans="2:33" ht="37.5" customHeight="1" x14ac:dyDescent="0.45">
      <c r="B17" s="46" t="s">
        <v>115</v>
      </c>
      <c r="C17" s="58"/>
      <c r="D17" s="49"/>
      <c r="E17" s="60"/>
      <c r="F17" s="50"/>
      <c r="G17" s="51"/>
      <c r="H17" s="52"/>
      <c r="I17" s="53"/>
      <c r="J17" s="54"/>
      <c r="K17" s="55"/>
      <c r="L17" s="56"/>
      <c r="M17" s="52"/>
      <c r="N17" s="53"/>
      <c r="O17" s="54"/>
      <c r="P17" s="55"/>
      <c r="Q17" s="56"/>
      <c r="R17" s="52"/>
      <c r="S17" s="53"/>
      <c r="T17" s="54"/>
      <c r="U17" s="55"/>
      <c r="V17" s="56"/>
      <c r="W17" s="52"/>
      <c r="X17" s="53"/>
      <c r="Y17" s="54"/>
      <c r="Z17" s="55"/>
      <c r="AA17" s="56"/>
      <c r="AB17" s="52"/>
      <c r="AC17" s="53"/>
      <c r="AD17" s="54"/>
      <c r="AE17" s="55"/>
      <c r="AF17" s="56"/>
      <c r="AG17" s="61"/>
    </row>
    <row r="18" spans="2:33" ht="37.5" customHeight="1" thickBot="1" x14ac:dyDescent="0.5">
      <c r="B18" s="46" t="s">
        <v>116</v>
      </c>
      <c r="C18" s="62"/>
      <c r="D18" s="63"/>
      <c r="E18" s="64"/>
      <c r="F18" s="65"/>
      <c r="G18" s="66"/>
      <c r="H18" s="67"/>
      <c r="I18" s="68"/>
      <c r="J18" s="69"/>
      <c r="K18" s="70"/>
      <c r="L18" s="71"/>
      <c r="M18" s="67"/>
      <c r="N18" s="68"/>
      <c r="O18" s="69"/>
      <c r="P18" s="70"/>
      <c r="Q18" s="71"/>
      <c r="R18" s="67"/>
      <c r="S18" s="68"/>
      <c r="T18" s="69"/>
      <c r="U18" s="70"/>
      <c r="V18" s="71"/>
      <c r="W18" s="67"/>
      <c r="X18" s="68"/>
      <c r="Y18" s="69"/>
      <c r="Z18" s="70"/>
      <c r="AA18" s="71"/>
      <c r="AB18" s="67"/>
      <c r="AC18" s="68"/>
      <c r="AD18" s="69"/>
      <c r="AE18" s="70"/>
      <c r="AF18" s="71"/>
      <c r="AG18" s="72"/>
    </row>
    <row r="19" spans="2:33" ht="28.5" customHeight="1" x14ac:dyDescent="0.45">
      <c r="B19" s="158" t="s">
        <v>117</v>
      </c>
      <c r="C19" s="161" t="s">
        <v>118</v>
      </c>
      <c r="D19" s="163" t="s">
        <v>119</v>
      </c>
      <c r="E19" s="164"/>
      <c r="F19" s="164"/>
      <c r="G19" s="165"/>
      <c r="H19" s="73">
        <f>COUNTIF(H10:H18,"○")</f>
        <v>0</v>
      </c>
      <c r="I19" s="74">
        <f>COUNTIF(I10:I18,"○")</f>
        <v>0</v>
      </c>
      <c r="J19" s="75">
        <f>SUM(J10:J18)</f>
        <v>0</v>
      </c>
      <c r="K19" s="76">
        <f t="shared" ref="K19:L19" si="0">SUM(K10:K18)</f>
        <v>0</v>
      </c>
      <c r="L19" s="77">
        <f t="shared" si="0"/>
        <v>0</v>
      </c>
      <c r="M19" s="73">
        <f t="shared" ref="M19:N19" si="1">COUNTIF(M10:M18,"○")</f>
        <v>0</v>
      </c>
      <c r="N19" s="74">
        <f t="shared" si="1"/>
        <v>0</v>
      </c>
      <c r="O19" s="75">
        <f t="shared" ref="O19:Q19" si="2">SUM(O10:O18)</f>
        <v>0</v>
      </c>
      <c r="P19" s="76">
        <f t="shared" si="2"/>
        <v>0</v>
      </c>
      <c r="Q19" s="77">
        <f t="shared" si="2"/>
        <v>0</v>
      </c>
      <c r="R19" s="73">
        <f t="shared" ref="R19:S19" si="3">COUNTIF(R10:R18,"○")</f>
        <v>0</v>
      </c>
      <c r="S19" s="74">
        <f t="shared" si="3"/>
        <v>0</v>
      </c>
      <c r="T19" s="75">
        <f t="shared" ref="T19:V19" si="4">SUM(T10:T18)</f>
        <v>0</v>
      </c>
      <c r="U19" s="76">
        <f t="shared" si="4"/>
        <v>0</v>
      </c>
      <c r="V19" s="77">
        <f t="shared" si="4"/>
        <v>0</v>
      </c>
      <c r="W19" s="73">
        <f t="shared" ref="W19:X19" si="5">COUNTIF(W10:W18,"○")</f>
        <v>0</v>
      </c>
      <c r="X19" s="74">
        <f t="shared" si="5"/>
        <v>0</v>
      </c>
      <c r="Y19" s="75">
        <f t="shared" ref="Y19:AA19" si="6">SUM(Y10:Y18)</f>
        <v>0</v>
      </c>
      <c r="Z19" s="76">
        <f t="shared" si="6"/>
        <v>0</v>
      </c>
      <c r="AA19" s="77">
        <f t="shared" si="6"/>
        <v>0</v>
      </c>
      <c r="AB19" s="73">
        <f t="shared" ref="AB19:AC19" si="7">COUNTIF(AB10:AB18,"○")</f>
        <v>0</v>
      </c>
      <c r="AC19" s="74">
        <f t="shared" si="7"/>
        <v>0</v>
      </c>
      <c r="AD19" s="75">
        <f t="shared" ref="AD19:AF19" si="8">SUM(AD10:AD18)</f>
        <v>0</v>
      </c>
      <c r="AE19" s="76">
        <f t="shared" si="8"/>
        <v>0</v>
      </c>
      <c r="AF19" s="77">
        <f t="shared" si="8"/>
        <v>0</v>
      </c>
      <c r="AG19" s="78"/>
    </row>
    <row r="20" spans="2:33" ht="28.5" customHeight="1" thickBot="1" x14ac:dyDescent="0.5">
      <c r="B20" s="159"/>
      <c r="C20" s="162"/>
      <c r="D20" s="166" t="s">
        <v>120</v>
      </c>
      <c r="E20" s="167"/>
      <c r="F20" s="167"/>
      <c r="G20" s="168"/>
      <c r="H20" s="80"/>
      <c r="I20" s="81" t="str">
        <f>IF(H19=0,"",I19/H19)</f>
        <v/>
      </c>
      <c r="J20" s="82"/>
      <c r="K20" s="83" t="str">
        <f>IF(H19=0,"",K19/J19)</f>
        <v/>
      </c>
      <c r="L20" s="84" t="str">
        <f>IF(H19=0,"",L19/J19)</f>
        <v/>
      </c>
      <c r="M20" s="80"/>
      <c r="N20" s="81" t="str">
        <f t="shared" ref="N20" si="9">IF(M19=0,"",N19/M19)</f>
        <v/>
      </c>
      <c r="O20" s="82"/>
      <c r="P20" s="83" t="str">
        <f t="shared" ref="P20" si="10">IF(M19=0,"",P19/O19)</f>
        <v/>
      </c>
      <c r="Q20" s="84" t="str">
        <f t="shared" ref="Q20" si="11">IF(M19=0,"",Q19/O19)</f>
        <v/>
      </c>
      <c r="R20" s="80"/>
      <c r="S20" s="81" t="str">
        <f t="shared" ref="S20" si="12">IF(R19=0,"",S19/R19)</f>
        <v/>
      </c>
      <c r="T20" s="82"/>
      <c r="U20" s="83" t="str">
        <f t="shared" ref="U20" si="13">IF(R19=0,"",U19/T19)</f>
        <v/>
      </c>
      <c r="V20" s="84" t="str">
        <f t="shared" ref="V20" si="14">IF(R19=0,"",V19/T19)</f>
        <v/>
      </c>
      <c r="W20" s="80"/>
      <c r="X20" s="81" t="str">
        <f t="shared" ref="X20" si="15">IF(W19=0,"",X19/W19)</f>
        <v/>
      </c>
      <c r="Y20" s="82"/>
      <c r="Z20" s="83" t="str">
        <f t="shared" ref="Z20" si="16">IF(W19=0,"",Z19/Y19)</f>
        <v/>
      </c>
      <c r="AA20" s="84" t="str">
        <f t="shared" ref="AA20" si="17">IF(W19=0,"",AA19/Y19)</f>
        <v/>
      </c>
      <c r="AB20" s="80"/>
      <c r="AC20" s="81" t="str">
        <f t="shared" ref="AC20" si="18">IF(AB19=0,"",AC19/AB19)</f>
        <v/>
      </c>
      <c r="AD20" s="82"/>
      <c r="AE20" s="83" t="str">
        <f t="shared" ref="AE20" si="19">IF(AB19=0,"",AE19/AD19)</f>
        <v/>
      </c>
      <c r="AF20" s="84" t="str">
        <f t="shared" ref="AF20" si="20">IF(AB19=0,"",AF19/AD19)</f>
        <v/>
      </c>
      <c r="AG20" s="85"/>
    </row>
    <row r="21" spans="2:33" ht="28.5" customHeight="1" thickBot="1" x14ac:dyDescent="0.5">
      <c r="B21" s="160"/>
      <c r="C21" s="79"/>
      <c r="D21" s="166" t="s">
        <v>121</v>
      </c>
      <c r="E21" s="167"/>
      <c r="F21" s="167"/>
      <c r="G21" s="168"/>
      <c r="H21" s="80"/>
      <c r="I21" s="81" t="str">
        <f>IF(H19=0,"",H19/I19)</f>
        <v/>
      </c>
      <c r="J21" s="82"/>
      <c r="K21" s="83" t="str">
        <f>IF(H19=0,"",K19/J19)</f>
        <v/>
      </c>
      <c r="L21" s="84" t="str">
        <f>IF(H19=0,"",L19/J19)</f>
        <v/>
      </c>
      <c r="M21" s="80"/>
      <c r="N21" s="81" t="str">
        <f>IF(M19=0,"",AVERAGE(I20,N20))</f>
        <v/>
      </c>
      <c r="O21" s="82"/>
      <c r="P21" s="83" t="str">
        <f>IF(O19=0,"",AVERAGE(K20,P20))</f>
        <v/>
      </c>
      <c r="Q21" s="84" t="str">
        <f>IF(O19=0,"",AVERAGE(L20,Q20))</f>
        <v/>
      </c>
      <c r="R21" s="80"/>
      <c r="S21" s="81" t="str">
        <f>IF(R19=0,"",AVERAGE(I20,N20,S20))</f>
        <v/>
      </c>
      <c r="T21" s="82"/>
      <c r="U21" s="83" t="str">
        <f>IF(T19=0,"",AVERAGE(K20,P20,U20))</f>
        <v/>
      </c>
      <c r="V21" s="84" t="str">
        <f>IF(T19=0,"",AVERAGE(L20,Q20,V20))</f>
        <v/>
      </c>
      <c r="W21" s="80"/>
      <c r="X21" s="81" t="str">
        <f>IF(W19=0,"",AVERAGE(I20,N20,S20,X20))</f>
        <v/>
      </c>
      <c r="Y21" s="82"/>
      <c r="Z21" s="83" t="str">
        <f>IF(Y19=0,"",AVERAGE(K20,P20,U20,Z20))</f>
        <v/>
      </c>
      <c r="AA21" s="84" t="str">
        <f>IF(Y19=0,"",AVERAGE(L20,Q20,V20,AA20))</f>
        <v/>
      </c>
      <c r="AB21" s="80"/>
      <c r="AC21" s="81" t="str">
        <f>IF(AB19=0,"",AVERAGE(I20,N20,S20,X20,AC20))</f>
        <v/>
      </c>
      <c r="AD21" s="82"/>
      <c r="AE21" s="83" t="str">
        <f>IF(AD19=0,"",AVERAGE(K20,P20,U20,Z20,AE20))</f>
        <v/>
      </c>
      <c r="AF21" s="84" t="str">
        <f>IF(AD19=0,"",AVERAGE(L20,Q20,V20,AA20,AF20))</f>
        <v/>
      </c>
      <c r="AG21" s="85"/>
    </row>
    <row r="22" spans="2:33" ht="9.75" customHeight="1" thickBot="1" x14ac:dyDescent="0.5">
      <c r="B22" s="86"/>
      <c r="C22" s="87"/>
      <c r="D22" s="88"/>
      <c r="E22" s="88"/>
      <c r="F22" s="88"/>
      <c r="G22" s="88"/>
      <c r="H22" s="89"/>
      <c r="I22" s="90"/>
      <c r="J22" s="90"/>
      <c r="K22" s="90"/>
      <c r="L22" s="90"/>
      <c r="M22" s="89"/>
      <c r="N22" s="90"/>
      <c r="O22" s="90"/>
      <c r="P22" s="90"/>
      <c r="Q22" s="90"/>
      <c r="R22" s="89"/>
      <c r="S22" s="90"/>
      <c r="T22" s="91"/>
      <c r="U22" s="91"/>
      <c r="V22" s="91"/>
      <c r="W22" s="92"/>
      <c r="X22" s="91"/>
      <c r="Y22" s="91"/>
      <c r="Z22" s="93"/>
      <c r="AA22" s="94"/>
      <c r="AB22" s="95"/>
      <c r="AC22" s="93"/>
      <c r="AD22" s="94"/>
      <c r="AE22" s="91"/>
      <c r="AF22" s="91"/>
      <c r="AG22" s="96"/>
    </row>
    <row r="23" spans="2:33" ht="27" customHeight="1" thickBot="1" x14ac:dyDescent="0.25">
      <c r="B23" s="97" t="s">
        <v>122</v>
      </c>
      <c r="C23" s="98" t="s">
        <v>157</v>
      </c>
      <c r="S23" s="169" t="s">
        <v>123</v>
      </c>
      <c r="T23" s="147" t="s">
        <v>124</v>
      </c>
      <c r="U23" s="175"/>
      <c r="V23" s="175"/>
      <c r="W23" s="176"/>
      <c r="X23" s="177" t="s">
        <v>125</v>
      </c>
      <c r="Y23" s="178"/>
      <c r="Z23" s="179" t="s">
        <v>152</v>
      </c>
      <c r="AA23" s="180"/>
      <c r="AB23" s="99" t="s">
        <v>126</v>
      </c>
      <c r="AC23" s="147" t="s">
        <v>153</v>
      </c>
      <c r="AD23" s="148"/>
      <c r="AE23" s="175" t="s">
        <v>154</v>
      </c>
      <c r="AF23" s="181"/>
      <c r="AG23" s="100" t="s">
        <v>91</v>
      </c>
    </row>
    <row r="24" spans="2:33" ht="27" customHeight="1" x14ac:dyDescent="0.2">
      <c r="B24" s="97" t="s">
        <v>128</v>
      </c>
      <c r="C24" s="98" t="s">
        <v>129</v>
      </c>
      <c r="S24" s="170"/>
      <c r="T24" s="182" t="s">
        <v>130</v>
      </c>
      <c r="U24" s="183"/>
      <c r="V24" s="183"/>
      <c r="W24" s="184"/>
      <c r="X24" s="185"/>
      <c r="Y24" s="185"/>
      <c r="Z24" s="141">
        <v>0.9</v>
      </c>
      <c r="AA24" s="142"/>
      <c r="AB24" s="101" t="str">
        <f>IF(X24="","",IF(X24&gt;=Z24,"○","×"))</f>
        <v/>
      </c>
      <c r="AC24" s="141">
        <v>0.7</v>
      </c>
      <c r="AD24" s="142"/>
      <c r="AE24" s="149"/>
      <c r="AF24" s="138"/>
      <c r="AG24" s="45"/>
    </row>
    <row r="25" spans="2:33" ht="27" customHeight="1" x14ac:dyDescent="0.2">
      <c r="B25" s="97" t="s">
        <v>131</v>
      </c>
      <c r="C25" s="98" t="s">
        <v>132</v>
      </c>
      <c r="S25" s="170"/>
      <c r="T25" s="192" t="s">
        <v>133</v>
      </c>
      <c r="U25" s="193"/>
      <c r="V25" s="193"/>
      <c r="W25" s="194"/>
      <c r="X25" s="153"/>
      <c r="Y25" s="153"/>
      <c r="Z25" s="143">
        <v>0.8</v>
      </c>
      <c r="AA25" s="144"/>
      <c r="AB25" s="102" t="str">
        <f t="shared" ref="AB25:AB26" si="21">IF(X25="","",IF(X25&gt;=Z25,"○","×"))</f>
        <v/>
      </c>
      <c r="AC25" s="143">
        <v>0.5</v>
      </c>
      <c r="AD25" s="144"/>
      <c r="AE25" s="150"/>
      <c r="AF25" s="151"/>
      <c r="AG25" s="57"/>
    </row>
    <row r="26" spans="2:33" ht="27" customHeight="1" thickBot="1" x14ac:dyDescent="0.25">
      <c r="B26" s="97" t="s">
        <v>134</v>
      </c>
      <c r="C26" s="98" t="s">
        <v>135</v>
      </c>
      <c r="S26" s="170"/>
      <c r="T26" s="154" t="s">
        <v>136</v>
      </c>
      <c r="U26" s="155"/>
      <c r="V26" s="155"/>
      <c r="W26" s="156"/>
      <c r="X26" s="157"/>
      <c r="Y26" s="157"/>
      <c r="Z26" s="145">
        <v>0.5</v>
      </c>
      <c r="AA26" s="146"/>
      <c r="AB26" s="103" t="str">
        <f t="shared" si="21"/>
        <v/>
      </c>
      <c r="AC26" s="145">
        <v>0.3</v>
      </c>
      <c r="AD26" s="146"/>
      <c r="AE26" s="152"/>
      <c r="AF26" s="140"/>
      <c r="AG26" s="85"/>
    </row>
    <row r="27" spans="2:33" ht="27" customHeight="1" thickBot="1" x14ac:dyDescent="0.25">
      <c r="B27" s="97" t="s">
        <v>137</v>
      </c>
      <c r="C27" s="98" t="s">
        <v>138</v>
      </c>
      <c r="S27" s="171"/>
      <c r="T27" s="186" t="s">
        <v>139</v>
      </c>
      <c r="U27" s="187"/>
      <c r="V27" s="187"/>
      <c r="W27" s="188"/>
      <c r="X27" s="189"/>
      <c r="Y27" s="189"/>
      <c r="Z27" s="190" t="s">
        <v>140</v>
      </c>
      <c r="AA27" s="191"/>
      <c r="AB27" s="104" t="str">
        <f>IF(X26="","",IF(COUNTIF(AB24:AB26,"○")=3,"○","×"))</f>
        <v/>
      </c>
      <c r="AC27" s="139" t="s">
        <v>127</v>
      </c>
      <c r="AD27" s="140"/>
      <c r="AE27" s="137"/>
      <c r="AF27" s="138"/>
      <c r="AG27" s="105"/>
    </row>
  </sheetData>
  <mergeCells count="50">
    <mergeCell ref="H2:AG2"/>
    <mergeCell ref="I4:M4"/>
    <mergeCell ref="B6:B9"/>
    <mergeCell ref="C6:F6"/>
    <mergeCell ref="G6:G8"/>
    <mergeCell ref="H6:AF6"/>
    <mergeCell ref="AG6:AG9"/>
    <mergeCell ref="C7:C9"/>
    <mergeCell ref="D7:F8"/>
    <mergeCell ref="H7:L7"/>
    <mergeCell ref="J8:L8"/>
    <mergeCell ref="O8:Q8"/>
    <mergeCell ref="T8:V8"/>
    <mergeCell ref="Y8:AA8"/>
    <mergeCell ref="AD8:AF8"/>
    <mergeCell ref="M7:Q7"/>
    <mergeCell ref="R7:V7"/>
    <mergeCell ref="W7:AA7"/>
    <mergeCell ref="AB7:AF7"/>
    <mergeCell ref="T23:W23"/>
    <mergeCell ref="X23:Y23"/>
    <mergeCell ref="Z23:AA23"/>
    <mergeCell ref="AE23:AF23"/>
    <mergeCell ref="T26:W26"/>
    <mergeCell ref="X26:Y26"/>
    <mergeCell ref="Z26:AA26"/>
    <mergeCell ref="B19:B21"/>
    <mergeCell ref="C19:C20"/>
    <mergeCell ref="D19:G19"/>
    <mergeCell ref="D20:G20"/>
    <mergeCell ref="D21:G21"/>
    <mergeCell ref="S23:S27"/>
    <mergeCell ref="T24:W24"/>
    <mergeCell ref="X24:Y24"/>
    <mergeCell ref="Z24:AA24"/>
    <mergeCell ref="T27:W27"/>
    <mergeCell ref="X27:Y27"/>
    <mergeCell ref="Z27:AA27"/>
    <mergeCell ref="T25:W25"/>
    <mergeCell ref="AC23:AD23"/>
    <mergeCell ref="AE24:AF24"/>
    <mergeCell ref="AE25:AF25"/>
    <mergeCell ref="AE26:AF26"/>
    <mergeCell ref="X25:Y25"/>
    <mergeCell ref="Z25:AA25"/>
    <mergeCell ref="AE27:AF27"/>
    <mergeCell ref="AC27:AD27"/>
    <mergeCell ref="AC24:AD24"/>
    <mergeCell ref="AC25:AD25"/>
    <mergeCell ref="AC26:AD26"/>
  </mergeCells>
  <phoneticPr fontId="1"/>
  <printOptions horizontalCentered="1" verticalCentered="1"/>
  <pageMargins left="0.32" right="0.36" top="0.51181102362204722" bottom="0" header="0.6692913385826772" footer="0"/>
  <pageSetup paperSize="9" scale="56" orientation="landscape" r:id="rId1"/>
  <headerFooter>
    <oddHeader>&amp;R&amp;14（様式）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2E41-DD19-41E2-BBE2-D6312625615A}">
  <sheetPr>
    <tabColor rgb="FFFFC000"/>
    <pageSetUpPr fitToPage="1"/>
  </sheetPr>
  <dimension ref="B1:AG27"/>
  <sheetViews>
    <sheetView view="pageBreakPreview" topLeftCell="A16" zoomScaleNormal="90" zoomScaleSheetLayoutView="100" workbookViewId="0">
      <selection activeCell="C24" sqref="C24"/>
    </sheetView>
  </sheetViews>
  <sheetFormatPr defaultColWidth="9" defaultRowHeight="14.25" customHeight="1" x14ac:dyDescent="0.45"/>
  <cols>
    <col min="1" max="1" width="0.8984375" style="10" customWidth="1"/>
    <col min="2" max="2" width="5.3984375" style="9" customWidth="1"/>
    <col min="3" max="3" width="12" style="10" customWidth="1"/>
    <col min="4" max="5" width="16.8984375" style="10" customWidth="1"/>
    <col min="6" max="6" width="10.3984375" style="10" customWidth="1"/>
    <col min="7" max="7" width="9" style="10" bestFit="1" customWidth="1"/>
    <col min="8" max="9" width="7.19921875" style="10" customWidth="1"/>
    <col min="10" max="12" width="5.5" style="10" customWidth="1"/>
    <col min="13" max="14" width="7.19921875" style="10" customWidth="1"/>
    <col min="15" max="17" width="5.5" style="10" customWidth="1"/>
    <col min="18" max="19" width="7.19921875" style="10" customWidth="1"/>
    <col min="20" max="22" width="5.5" style="10" customWidth="1"/>
    <col min="23" max="24" width="7.19921875" style="10" customWidth="1"/>
    <col min="25" max="27" width="5.5" style="10" customWidth="1"/>
    <col min="28" max="29" width="7.19921875" style="10" customWidth="1"/>
    <col min="30" max="30" width="5.5" style="10" customWidth="1"/>
    <col min="31" max="31" width="6" style="10" customWidth="1"/>
    <col min="32" max="32" width="5.5" style="10" customWidth="1"/>
    <col min="33" max="33" width="8.8984375" style="10" customWidth="1"/>
    <col min="34" max="34" width="1" style="10" customWidth="1"/>
    <col min="35" max="16384" width="9" style="10"/>
  </cols>
  <sheetData>
    <row r="1" spans="2:33" ht="6" customHeight="1" x14ac:dyDescent="0.45"/>
    <row r="2" spans="2:33" s="15" customFormat="1" ht="31.5" customHeight="1" x14ac:dyDescent="0.45">
      <c r="B2" s="11"/>
      <c r="C2" s="12" t="s">
        <v>81</v>
      </c>
      <c r="D2" s="13" t="s">
        <v>156</v>
      </c>
      <c r="E2" s="13"/>
      <c r="F2" s="14"/>
      <c r="G2" s="14"/>
      <c r="H2" s="195" t="s">
        <v>155</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2:33" s="20" customFormat="1" ht="31.5" customHeight="1" x14ac:dyDescent="0.45">
      <c r="B3" s="16"/>
      <c r="C3" s="17" t="s">
        <v>82</v>
      </c>
      <c r="D3" s="18" t="s">
        <v>141</v>
      </c>
      <c r="E3" s="18"/>
      <c r="F3" s="16"/>
      <c r="G3" s="16"/>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2:33" s="20" customFormat="1" ht="31.5" customHeight="1" x14ac:dyDescent="0.45">
      <c r="B4" s="14"/>
      <c r="C4" s="17" t="s">
        <v>83</v>
      </c>
      <c r="D4" s="18" t="s">
        <v>142</v>
      </c>
      <c r="E4" s="18"/>
      <c r="F4" s="16"/>
      <c r="G4" s="16"/>
      <c r="H4" s="19"/>
      <c r="I4" s="196" t="s">
        <v>85</v>
      </c>
      <c r="J4" s="196"/>
      <c r="K4" s="196"/>
      <c r="L4" s="196"/>
      <c r="M4" s="196"/>
      <c r="N4" s="14" t="s">
        <v>86</v>
      </c>
      <c r="O4" s="14"/>
      <c r="P4" s="14"/>
      <c r="Q4" s="14"/>
      <c r="R4" s="14"/>
      <c r="S4" s="14"/>
      <c r="T4" s="14"/>
      <c r="U4" s="14"/>
      <c r="V4" s="19"/>
      <c r="W4" s="19"/>
      <c r="X4" s="19"/>
      <c r="Y4" s="19"/>
      <c r="Z4" s="19"/>
      <c r="AA4" s="19"/>
      <c r="AB4" s="19"/>
      <c r="AC4" s="19"/>
      <c r="AD4" s="19"/>
      <c r="AE4" s="19"/>
      <c r="AF4" s="19"/>
      <c r="AG4" s="19"/>
    </row>
    <row r="5" spans="2:33" ht="18" customHeight="1" thickBot="1" x14ac:dyDescent="0.5">
      <c r="AG5" s="21" t="s">
        <v>87</v>
      </c>
    </row>
    <row r="6" spans="2:33" s="22" customFormat="1" ht="25.5" customHeight="1" thickBot="1" x14ac:dyDescent="0.5">
      <c r="B6" s="197" t="s">
        <v>4</v>
      </c>
      <c r="C6" s="200" t="s">
        <v>88</v>
      </c>
      <c r="D6" s="201"/>
      <c r="E6" s="201"/>
      <c r="F6" s="202"/>
      <c r="G6" s="203" t="s">
        <v>89</v>
      </c>
      <c r="H6" s="200" t="s">
        <v>90</v>
      </c>
      <c r="I6" s="201"/>
      <c r="J6" s="201"/>
      <c r="K6" s="201"/>
      <c r="L6" s="201"/>
      <c r="M6" s="201"/>
      <c r="N6" s="201"/>
      <c r="O6" s="201"/>
      <c r="P6" s="201"/>
      <c r="Q6" s="201"/>
      <c r="R6" s="201"/>
      <c r="S6" s="201"/>
      <c r="T6" s="201"/>
      <c r="U6" s="201"/>
      <c r="V6" s="201"/>
      <c r="W6" s="201"/>
      <c r="X6" s="201"/>
      <c r="Y6" s="201"/>
      <c r="Z6" s="201"/>
      <c r="AA6" s="201"/>
      <c r="AB6" s="201"/>
      <c r="AC6" s="201"/>
      <c r="AD6" s="201"/>
      <c r="AE6" s="201"/>
      <c r="AF6" s="202"/>
      <c r="AG6" s="203" t="s">
        <v>91</v>
      </c>
    </row>
    <row r="7" spans="2:33" s="23" customFormat="1" ht="21.75" customHeight="1" x14ac:dyDescent="0.45">
      <c r="B7" s="198"/>
      <c r="C7" s="207" t="s">
        <v>92</v>
      </c>
      <c r="D7" s="209" t="s">
        <v>150</v>
      </c>
      <c r="E7" s="210"/>
      <c r="F7" s="211"/>
      <c r="G7" s="204"/>
      <c r="H7" s="172" t="s">
        <v>93</v>
      </c>
      <c r="I7" s="173"/>
      <c r="J7" s="173"/>
      <c r="K7" s="173"/>
      <c r="L7" s="174"/>
      <c r="M7" s="172" t="s">
        <v>94</v>
      </c>
      <c r="N7" s="173"/>
      <c r="O7" s="173"/>
      <c r="P7" s="173"/>
      <c r="Q7" s="174"/>
      <c r="R7" s="172" t="s">
        <v>95</v>
      </c>
      <c r="S7" s="173"/>
      <c r="T7" s="173"/>
      <c r="U7" s="173"/>
      <c r="V7" s="174"/>
      <c r="W7" s="172" t="s">
        <v>96</v>
      </c>
      <c r="X7" s="173"/>
      <c r="Y7" s="173"/>
      <c r="Z7" s="173"/>
      <c r="AA7" s="174"/>
      <c r="AB7" s="172" t="s">
        <v>97</v>
      </c>
      <c r="AC7" s="173"/>
      <c r="AD7" s="173"/>
      <c r="AE7" s="173"/>
      <c r="AF7" s="174"/>
      <c r="AG7" s="204"/>
    </row>
    <row r="8" spans="2:33" s="23" customFormat="1" ht="34.5" customHeight="1" x14ac:dyDescent="0.45">
      <c r="B8" s="198"/>
      <c r="C8" s="207"/>
      <c r="D8" s="212"/>
      <c r="E8" s="213"/>
      <c r="F8" s="214"/>
      <c r="G8" s="205"/>
      <c r="H8" s="24" t="s">
        <v>98</v>
      </c>
      <c r="I8" s="25" t="s">
        <v>99</v>
      </c>
      <c r="J8" s="215" t="s">
        <v>100</v>
      </c>
      <c r="K8" s="216"/>
      <c r="L8" s="217"/>
      <c r="M8" s="24" t="s">
        <v>98</v>
      </c>
      <c r="N8" s="25" t="s">
        <v>99</v>
      </c>
      <c r="O8" s="215" t="s">
        <v>100</v>
      </c>
      <c r="P8" s="216"/>
      <c r="Q8" s="217"/>
      <c r="R8" s="24" t="s">
        <v>98</v>
      </c>
      <c r="S8" s="25" t="s">
        <v>99</v>
      </c>
      <c r="T8" s="215" t="s">
        <v>100</v>
      </c>
      <c r="U8" s="216"/>
      <c r="V8" s="217"/>
      <c r="W8" s="24" t="s">
        <v>98</v>
      </c>
      <c r="X8" s="25" t="s">
        <v>99</v>
      </c>
      <c r="Y8" s="215" t="s">
        <v>100</v>
      </c>
      <c r="Z8" s="216"/>
      <c r="AA8" s="217"/>
      <c r="AB8" s="24" t="s">
        <v>98</v>
      </c>
      <c r="AC8" s="25" t="s">
        <v>99</v>
      </c>
      <c r="AD8" s="215" t="s">
        <v>100</v>
      </c>
      <c r="AE8" s="216"/>
      <c r="AF8" s="217"/>
      <c r="AG8" s="204"/>
    </row>
    <row r="9" spans="2:33" s="23" customFormat="1" ht="68.25" customHeight="1" thickBot="1" x14ac:dyDescent="0.5">
      <c r="B9" s="199"/>
      <c r="C9" s="208"/>
      <c r="D9" s="26" t="s">
        <v>101</v>
      </c>
      <c r="E9" s="27" t="s">
        <v>102</v>
      </c>
      <c r="F9" s="28" t="s">
        <v>103</v>
      </c>
      <c r="G9" s="29" t="s">
        <v>104</v>
      </c>
      <c r="H9" s="30" t="s">
        <v>104</v>
      </c>
      <c r="I9" s="31" t="s">
        <v>104</v>
      </c>
      <c r="J9" s="32" t="s">
        <v>105</v>
      </c>
      <c r="K9" s="32" t="s">
        <v>106</v>
      </c>
      <c r="L9" s="33" t="s">
        <v>107</v>
      </c>
      <c r="M9" s="30" t="s">
        <v>104</v>
      </c>
      <c r="N9" s="31" t="s">
        <v>104</v>
      </c>
      <c r="O9" s="32" t="s">
        <v>105</v>
      </c>
      <c r="P9" s="32" t="s">
        <v>106</v>
      </c>
      <c r="Q9" s="33" t="s">
        <v>107</v>
      </c>
      <c r="R9" s="30" t="s">
        <v>104</v>
      </c>
      <c r="S9" s="31" t="s">
        <v>104</v>
      </c>
      <c r="T9" s="32" t="s">
        <v>105</v>
      </c>
      <c r="U9" s="32" t="s">
        <v>106</v>
      </c>
      <c r="V9" s="33" t="s">
        <v>107</v>
      </c>
      <c r="W9" s="30" t="s">
        <v>104</v>
      </c>
      <c r="X9" s="31" t="s">
        <v>104</v>
      </c>
      <c r="Y9" s="32" t="s">
        <v>105</v>
      </c>
      <c r="Z9" s="32" t="s">
        <v>106</v>
      </c>
      <c r="AA9" s="33" t="s">
        <v>107</v>
      </c>
      <c r="AB9" s="30" t="s">
        <v>104</v>
      </c>
      <c r="AC9" s="31" t="s">
        <v>104</v>
      </c>
      <c r="AD9" s="32" t="s">
        <v>105</v>
      </c>
      <c r="AE9" s="32" t="s">
        <v>106</v>
      </c>
      <c r="AF9" s="33" t="s">
        <v>107</v>
      </c>
      <c r="AG9" s="206"/>
    </row>
    <row r="10" spans="2:33" ht="37.5" customHeight="1" x14ac:dyDescent="0.45">
      <c r="B10" s="34" t="s">
        <v>108</v>
      </c>
      <c r="C10" s="35" t="s">
        <v>143</v>
      </c>
      <c r="D10" s="36" t="s">
        <v>144</v>
      </c>
      <c r="E10" s="37"/>
      <c r="F10" s="38"/>
      <c r="G10" s="39" t="s">
        <v>145</v>
      </c>
      <c r="H10" s="40" t="s">
        <v>146</v>
      </c>
      <c r="I10" s="41" t="s">
        <v>145</v>
      </c>
      <c r="J10" s="42">
        <v>3</v>
      </c>
      <c r="K10" s="43">
        <v>1</v>
      </c>
      <c r="L10" s="44">
        <v>1</v>
      </c>
      <c r="M10" s="40" t="s">
        <v>146</v>
      </c>
      <c r="N10" s="41" t="s">
        <v>145</v>
      </c>
      <c r="O10" s="42">
        <v>3</v>
      </c>
      <c r="P10" s="43">
        <v>1</v>
      </c>
      <c r="Q10" s="44">
        <v>1</v>
      </c>
      <c r="R10" s="40" t="s">
        <v>146</v>
      </c>
      <c r="S10" s="41" t="s">
        <v>145</v>
      </c>
      <c r="T10" s="42">
        <v>3</v>
      </c>
      <c r="U10" s="43">
        <v>2</v>
      </c>
      <c r="V10" s="44">
        <v>1</v>
      </c>
      <c r="W10" s="40" t="s">
        <v>146</v>
      </c>
      <c r="X10" s="41" t="s">
        <v>145</v>
      </c>
      <c r="Y10" s="42">
        <v>3</v>
      </c>
      <c r="Z10" s="43">
        <v>3</v>
      </c>
      <c r="AA10" s="44">
        <v>3</v>
      </c>
      <c r="AB10" s="40"/>
      <c r="AC10" s="41"/>
      <c r="AD10" s="42"/>
      <c r="AE10" s="43"/>
      <c r="AF10" s="44"/>
      <c r="AG10" s="45"/>
    </row>
    <row r="11" spans="2:33" ht="37.5" customHeight="1" x14ac:dyDescent="0.45">
      <c r="B11" s="46" t="s">
        <v>109</v>
      </c>
      <c r="C11" s="47" t="s">
        <v>143</v>
      </c>
      <c r="D11" s="48"/>
      <c r="E11" s="49" t="s">
        <v>144</v>
      </c>
      <c r="F11" s="50"/>
      <c r="G11" s="51" t="s">
        <v>145</v>
      </c>
      <c r="H11" s="52" t="s">
        <v>146</v>
      </c>
      <c r="I11" s="53" t="s">
        <v>145</v>
      </c>
      <c r="J11" s="54">
        <v>1</v>
      </c>
      <c r="K11" s="55">
        <v>1</v>
      </c>
      <c r="L11" s="56">
        <v>1</v>
      </c>
      <c r="M11" s="52" t="s">
        <v>146</v>
      </c>
      <c r="N11" s="53" t="s">
        <v>145</v>
      </c>
      <c r="O11" s="54">
        <v>1</v>
      </c>
      <c r="P11" s="55">
        <v>1</v>
      </c>
      <c r="Q11" s="56">
        <v>1</v>
      </c>
      <c r="R11" s="52" t="s">
        <v>146</v>
      </c>
      <c r="S11" s="53" t="s">
        <v>145</v>
      </c>
      <c r="T11" s="54">
        <v>1</v>
      </c>
      <c r="U11" s="55">
        <v>1</v>
      </c>
      <c r="V11" s="56">
        <v>1</v>
      </c>
      <c r="W11" s="52" t="s">
        <v>146</v>
      </c>
      <c r="X11" s="53" t="s">
        <v>145</v>
      </c>
      <c r="Y11" s="54">
        <v>1</v>
      </c>
      <c r="Z11" s="55">
        <v>1</v>
      </c>
      <c r="AA11" s="56">
        <v>1</v>
      </c>
      <c r="AB11" s="52"/>
      <c r="AC11" s="53"/>
      <c r="AD11" s="54"/>
      <c r="AE11" s="55"/>
      <c r="AF11" s="56"/>
      <c r="AG11" s="57"/>
    </row>
    <row r="12" spans="2:33" ht="37.5" customHeight="1" x14ac:dyDescent="0.45">
      <c r="B12" s="46" t="s">
        <v>110</v>
      </c>
      <c r="C12" s="47" t="s">
        <v>143</v>
      </c>
      <c r="D12" s="48"/>
      <c r="E12" s="49" t="s">
        <v>147</v>
      </c>
      <c r="F12" s="50"/>
      <c r="G12" s="51" t="s">
        <v>145</v>
      </c>
      <c r="H12" s="52" t="s">
        <v>148</v>
      </c>
      <c r="I12" s="53"/>
      <c r="J12" s="54"/>
      <c r="K12" s="55"/>
      <c r="L12" s="56"/>
      <c r="M12" s="52" t="s">
        <v>148</v>
      </c>
      <c r="N12" s="53"/>
      <c r="O12" s="54"/>
      <c r="P12" s="55"/>
      <c r="Q12" s="56"/>
      <c r="R12" s="52" t="s">
        <v>148</v>
      </c>
      <c r="S12" s="53"/>
      <c r="T12" s="54"/>
      <c r="U12" s="55"/>
      <c r="V12" s="56"/>
      <c r="W12" s="52" t="s">
        <v>148</v>
      </c>
      <c r="X12" s="53"/>
      <c r="Y12" s="54"/>
      <c r="Z12" s="55"/>
      <c r="AA12" s="56"/>
      <c r="AB12" s="52"/>
      <c r="AC12" s="53"/>
      <c r="AD12" s="54"/>
      <c r="AE12" s="55"/>
      <c r="AF12" s="56"/>
      <c r="AG12" s="57"/>
    </row>
    <row r="13" spans="2:33" ht="37.5" customHeight="1" x14ac:dyDescent="0.45">
      <c r="B13" s="46" t="s">
        <v>111</v>
      </c>
      <c r="C13" s="58" t="s">
        <v>143</v>
      </c>
      <c r="D13" s="49" t="s">
        <v>144</v>
      </c>
      <c r="E13" s="48"/>
      <c r="F13" s="50"/>
      <c r="G13" s="51" t="s">
        <v>145</v>
      </c>
      <c r="H13" s="52" t="s">
        <v>149</v>
      </c>
      <c r="I13" s="53"/>
      <c r="J13" s="54"/>
      <c r="K13" s="55"/>
      <c r="L13" s="56"/>
      <c r="M13" s="52" t="s">
        <v>146</v>
      </c>
      <c r="N13" s="53" t="s">
        <v>149</v>
      </c>
      <c r="O13" s="54">
        <v>5</v>
      </c>
      <c r="P13" s="55">
        <v>0</v>
      </c>
      <c r="Q13" s="56">
        <v>0</v>
      </c>
      <c r="R13" s="52" t="s">
        <v>146</v>
      </c>
      <c r="S13" s="53" t="s">
        <v>146</v>
      </c>
      <c r="T13" s="54">
        <v>5</v>
      </c>
      <c r="U13" s="55">
        <v>3</v>
      </c>
      <c r="V13" s="56">
        <v>2</v>
      </c>
      <c r="W13" s="52" t="s">
        <v>146</v>
      </c>
      <c r="X13" s="53" t="s">
        <v>146</v>
      </c>
      <c r="Y13" s="54">
        <v>5</v>
      </c>
      <c r="Z13" s="55">
        <v>5</v>
      </c>
      <c r="AA13" s="56">
        <v>5</v>
      </c>
      <c r="AB13" s="52"/>
      <c r="AC13" s="53"/>
      <c r="AD13" s="54"/>
      <c r="AE13" s="55"/>
      <c r="AF13" s="56"/>
      <c r="AG13" s="59"/>
    </row>
    <row r="14" spans="2:33" ht="37.5" customHeight="1" x14ac:dyDescent="0.45">
      <c r="B14" s="46" t="s">
        <v>112</v>
      </c>
      <c r="C14" s="58" t="s">
        <v>143</v>
      </c>
      <c r="D14" s="49"/>
      <c r="E14" s="49" t="s">
        <v>147</v>
      </c>
      <c r="F14" s="50"/>
      <c r="G14" s="51" t="s">
        <v>145</v>
      </c>
      <c r="H14" s="52" t="s">
        <v>149</v>
      </c>
      <c r="I14" s="53"/>
      <c r="J14" s="54"/>
      <c r="K14" s="55"/>
      <c r="L14" s="56"/>
      <c r="M14" s="52" t="s">
        <v>149</v>
      </c>
      <c r="N14" s="53"/>
      <c r="O14" s="54"/>
      <c r="P14" s="55"/>
      <c r="Q14" s="56"/>
      <c r="R14" s="52" t="s">
        <v>149</v>
      </c>
      <c r="S14" s="53"/>
      <c r="T14" s="54"/>
      <c r="U14" s="55"/>
      <c r="V14" s="56"/>
      <c r="W14" s="52" t="s">
        <v>149</v>
      </c>
      <c r="X14" s="53"/>
      <c r="Y14" s="54"/>
      <c r="Z14" s="55"/>
      <c r="AA14" s="56"/>
      <c r="AB14" s="52"/>
      <c r="AC14" s="53"/>
      <c r="AD14" s="54"/>
      <c r="AE14" s="55"/>
      <c r="AF14" s="56"/>
      <c r="AG14" s="59"/>
    </row>
    <row r="15" spans="2:33" ht="37.5" customHeight="1" x14ac:dyDescent="0.45">
      <c r="B15" s="46" t="s">
        <v>113</v>
      </c>
      <c r="C15" s="58" t="s">
        <v>143</v>
      </c>
      <c r="D15" s="49" t="s">
        <v>144</v>
      </c>
      <c r="E15" s="60"/>
      <c r="F15" s="50"/>
      <c r="G15" s="51" t="s">
        <v>145</v>
      </c>
      <c r="H15" s="52" t="s">
        <v>149</v>
      </c>
      <c r="I15" s="53"/>
      <c r="J15" s="54"/>
      <c r="K15" s="55"/>
      <c r="L15" s="56"/>
      <c r="M15" s="52" t="s">
        <v>149</v>
      </c>
      <c r="N15" s="53"/>
      <c r="O15" s="54"/>
      <c r="P15" s="55"/>
      <c r="Q15" s="56"/>
      <c r="R15" s="52" t="s">
        <v>149</v>
      </c>
      <c r="S15" s="53"/>
      <c r="T15" s="54"/>
      <c r="U15" s="55"/>
      <c r="V15" s="56"/>
      <c r="W15" s="52" t="s">
        <v>149</v>
      </c>
      <c r="X15" s="53"/>
      <c r="Y15" s="54"/>
      <c r="Z15" s="55"/>
      <c r="AA15" s="56"/>
      <c r="AB15" s="52"/>
      <c r="AC15" s="53"/>
      <c r="AD15" s="54"/>
      <c r="AE15" s="55"/>
      <c r="AF15" s="56"/>
      <c r="AG15" s="57"/>
    </row>
    <row r="16" spans="2:33" ht="37.5" customHeight="1" x14ac:dyDescent="0.45">
      <c r="B16" s="46" t="s">
        <v>114</v>
      </c>
      <c r="C16" s="58" t="s">
        <v>143</v>
      </c>
      <c r="D16" s="49" t="s">
        <v>147</v>
      </c>
      <c r="E16" s="60"/>
      <c r="F16" s="50"/>
      <c r="G16" s="51" t="s">
        <v>145</v>
      </c>
      <c r="H16" s="52" t="s">
        <v>149</v>
      </c>
      <c r="I16" s="53"/>
      <c r="J16" s="54"/>
      <c r="K16" s="55"/>
      <c r="L16" s="56"/>
      <c r="M16" s="52" t="s">
        <v>149</v>
      </c>
      <c r="N16" s="53"/>
      <c r="O16" s="54"/>
      <c r="P16" s="55"/>
      <c r="Q16" s="56"/>
      <c r="R16" s="52" t="s">
        <v>149</v>
      </c>
      <c r="S16" s="53"/>
      <c r="T16" s="54"/>
      <c r="U16" s="55"/>
      <c r="V16" s="56"/>
      <c r="W16" s="52" t="s">
        <v>149</v>
      </c>
      <c r="X16" s="53"/>
      <c r="Y16" s="54"/>
      <c r="Z16" s="55"/>
      <c r="AA16" s="56"/>
      <c r="AB16" s="52"/>
      <c r="AC16" s="53"/>
      <c r="AD16" s="54"/>
      <c r="AE16" s="55"/>
      <c r="AF16" s="56"/>
      <c r="AG16" s="61"/>
    </row>
    <row r="17" spans="2:33" ht="37.5" customHeight="1" x14ac:dyDescent="0.45">
      <c r="B17" s="46" t="s">
        <v>115</v>
      </c>
      <c r="C17" s="58" t="s">
        <v>143</v>
      </c>
      <c r="D17" s="49" t="s">
        <v>147</v>
      </c>
      <c r="E17" s="60"/>
      <c r="F17" s="50"/>
      <c r="G17" s="51" t="s">
        <v>145</v>
      </c>
      <c r="H17" s="52" t="s">
        <v>149</v>
      </c>
      <c r="I17" s="53"/>
      <c r="J17" s="54"/>
      <c r="K17" s="55"/>
      <c r="L17" s="56"/>
      <c r="M17" s="52" t="s">
        <v>149</v>
      </c>
      <c r="N17" s="53"/>
      <c r="O17" s="54"/>
      <c r="P17" s="55"/>
      <c r="Q17" s="56"/>
      <c r="R17" s="52" t="s">
        <v>149</v>
      </c>
      <c r="S17" s="53"/>
      <c r="T17" s="54"/>
      <c r="U17" s="55"/>
      <c r="V17" s="56"/>
      <c r="W17" s="52" t="s">
        <v>149</v>
      </c>
      <c r="X17" s="53"/>
      <c r="Y17" s="54"/>
      <c r="Z17" s="55"/>
      <c r="AA17" s="56"/>
      <c r="AB17" s="52"/>
      <c r="AC17" s="53"/>
      <c r="AD17" s="54"/>
      <c r="AE17" s="55"/>
      <c r="AF17" s="56"/>
      <c r="AG17" s="61"/>
    </row>
    <row r="18" spans="2:33" ht="37.5" customHeight="1" thickBot="1" x14ac:dyDescent="0.5">
      <c r="B18" s="46" t="s">
        <v>116</v>
      </c>
      <c r="C18" s="62" t="s">
        <v>143</v>
      </c>
      <c r="D18" s="63" t="s">
        <v>147</v>
      </c>
      <c r="E18" s="64"/>
      <c r="F18" s="65"/>
      <c r="G18" s="66" t="s">
        <v>149</v>
      </c>
      <c r="H18" s="67" t="s">
        <v>149</v>
      </c>
      <c r="I18" s="68"/>
      <c r="J18" s="69"/>
      <c r="K18" s="70"/>
      <c r="L18" s="71"/>
      <c r="M18" s="67" t="s">
        <v>149</v>
      </c>
      <c r="N18" s="68"/>
      <c r="O18" s="69"/>
      <c r="P18" s="70"/>
      <c r="Q18" s="71"/>
      <c r="R18" s="67" t="s">
        <v>149</v>
      </c>
      <c r="S18" s="68"/>
      <c r="T18" s="69"/>
      <c r="U18" s="70"/>
      <c r="V18" s="71"/>
      <c r="W18" s="67" t="s">
        <v>149</v>
      </c>
      <c r="X18" s="68"/>
      <c r="Y18" s="69"/>
      <c r="Z18" s="70"/>
      <c r="AA18" s="71"/>
      <c r="AB18" s="67"/>
      <c r="AC18" s="68"/>
      <c r="AD18" s="69"/>
      <c r="AE18" s="70"/>
      <c r="AF18" s="71"/>
      <c r="AG18" s="72"/>
    </row>
    <row r="19" spans="2:33" ht="28.5" customHeight="1" x14ac:dyDescent="0.45">
      <c r="B19" s="158" t="s">
        <v>117</v>
      </c>
      <c r="C19" s="161" t="s">
        <v>118</v>
      </c>
      <c r="D19" s="163" t="s">
        <v>119</v>
      </c>
      <c r="E19" s="164"/>
      <c r="F19" s="164"/>
      <c r="G19" s="165"/>
      <c r="H19" s="73">
        <f>COUNTIF(H10:H18,"○")</f>
        <v>2</v>
      </c>
      <c r="I19" s="74">
        <f>COUNTIF(I10:I18,"○")</f>
        <v>2</v>
      </c>
      <c r="J19" s="75">
        <f>SUM(J10:J18)</f>
        <v>4</v>
      </c>
      <c r="K19" s="76">
        <f t="shared" ref="K19:L19" si="0">SUM(K10:K18)</f>
        <v>2</v>
      </c>
      <c r="L19" s="77">
        <f t="shared" si="0"/>
        <v>2</v>
      </c>
      <c r="M19" s="73">
        <f t="shared" ref="M19:N19" si="1">COUNTIF(M10:M18,"○")</f>
        <v>3</v>
      </c>
      <c r="N19" s="74">
        <f t="shared" si="1"/>
        <v>2</v>
      </c>
      <c r="O19" s="75">
        <f t="shared" ref="O19:Q19" si="2">SUM(O10:O18)</f>
        <v>9</v>
      </c>
      <c r="P19" s="76">
        <f t="shared" si="2"/>
        <v>2</v>
      </c>
      <c r="Q19" s="77">
        <f t="shared" si="2"/>
        <v>2</v>
      </c>
      <c r="R19" s="73">
        <f t="shared" ref="R19:S19" si="3">COUNTIF(R10:R18,"○")</f>
        <v>3</v>
      </c>
      <c r="S19" s="74">
        <f t="shared" si="3"/>
        <v>3</v>
      </c>
      <c r="T19" s="75">
        <f t="shared" ref="T19:V19" si="4">SUM(T10:T18)</f>
        <v>9</v>
      </c>
      <c r="U19" s="76">
        <f t="shared" si="4"/>
        <v>6</v>
      </c>
      <c r="V19" s="77">
        <f t="shared" si="4"/>
        <v>4</v>
      </c>
      <c r="W19" s="73">
        <f t="shared" ref="W19:X19" si="5">COUNTIF(W10:W18,"○")</f>
        <v>3</v>
      </c>
      <c r="X19" s="74">
        <f t="shared" si="5"/>
        <v>3</v>
      </c>
      <c r="Y19" s="75">
        <f t="shared" ref="Y19:AA19" si="6">SUM(Y10:Y18)</f>
        <v>9</v>
      </c>
      <c r="Z19" s="76">
        <f t="shared" si="6"/>
        <v>9</v>
      </c>
      <c r="AA19" s="77">
        <f t="shared" si="6"/>
        <v>9</v>
      </c>
      <c r="AB19" s="73">
        <f t="shared" ref="AB19:AC19" si="7">COUNTIF(AB10:AB18,"○")</f>
        <v>0</v>
      </c>
      <c r="AC19" s="74">
        <f t="shared" si="7"/>
        <v>0</v>
      </c>
      <c r="AD19" s="75">
        <f t="shared" ref="AD19:AF19" si="8">SUM(AD10:AD18)</f>
        <v>0</v>
      </c>
      <c r="AE19" s="76">
        <f t="shared" si="8"/>
        <v>0</v>
      </c>
      <c r="AF19" s="77">
        <f t="shared" si="8"/>
        <v>0</v>
      </c>
      <c r="AG19" s="78"/>
    </row>
    <row r="20" spans="2:33" ht="28.5" customHeight="1" thickBot="1" x14ac:dyDescent="0.5">
      <c r="B20" s="159"/>
      <c r="C20" s="162"/>
      <c r="D20" s="166" t="s">
        <v>120</v>
      </c>
      <c r="E20" s="167"/>
      <c r="F20" s="167"/>
      <c r="G20" s="168"/>
      <c r="H20" s="80"/>
      <c r="I20" s="81">
        <f>IF(H19=0,"",I19/H19)</f>
        <v>1</v>
      </c>
      <c r="J20" s="82"/>
      <c r="K20" s="83">
        <f>IF(H19=0,"",K19/J19)</f>
        <v>0.5</v>
      </c>
      <c r="L20" s="84">
        <f>IF(H19=0,"",L19/J19)</f>
        <v>0.5</v>
      </c>
      <c r="M20" s="80"/>
      <c r="N20" s="81">
        <f t="shared" ref="N20" si="9">IF(M19=0,"",N19/M19)</f>
        <v>0.66666666666666663</v>
      </c>
      <c r="O20" s="82"/>
      <c r="P20" s="83">
        <f t="shared" ref="P20" si="10">IF(M19=0,"",P19/O19)</f>
        <v>0.22222222222222221</v>
      </c>
      <c r="Q20" s="84">
        <f t="shared" ref="Q20" si="11">IF(M19=0,"",Q19/O19)</f>
        <v>0.22222222222222221</v>
      </c>
      <c r="R20" s="80"/>
      <c r="S20" s="81">
        <f t="shared" ref="S20" si="12">IF(R19=0,"",S19/R19)</f>
        <v>1</v>
      </c>
      <c r="T20" s="82"/>
      <c r="U20" s="83">
        <f t="shared" ref="U20" si="13">IF(R19=0,"",U19/T19)</f>
        <v>0.66666666666666663</v>
      </c>
      <c r="V20" s="84">
        <f t="shared" ref="V20" si="14">IF(R19=0,"",V19/T19)</f>
        <v>0.44444444444444442</v>
      </c>
      <c r="W20" s="80"/>
      <c r="X20" s="81">
        <f t="shared" ref="X20" si="15">IF(W19=0,"",X19/W19)</f>
        <v>1</v>
      </c>
      <c r="Y20" s="82"/>
      <c r="Z20" s="83">
        <f t="shared" ref="Z20" si="16">IF(W19=0,"",Z19/Y19)</f>
        <v>1</v>
      </c>
      <c r="AA20" s="84">
        <f t="shared" ref="AA20" si="17">IF(W19=0,"",AA19/Y19)</f>
        <v>1</v>
      </c>
      <c r="AB20" s="80"/>
      <c r="AC20" s="81" t="str">
        <f t="shared" ref="AC20" si="18">IF(AB19=0,"",AC19/AB19)</f>
        <v/>
      </c>
      <c r="AD20" s="82"/>
      <c r="AE20" s="83" t="str">
        <f t="shared" ref="AE20" si="19">IF(AB19=0,"",AE19/AD19)</f>
        <v/>
      </c>
      <c r="AF20" s="84" t="str">
        <f t="shared" ref="AF20" si="20">IF(AB19=0,"",AF19/AD19)</f>
        <v/>
      </c>
      <c r="AG20" s="85"/>
    </row>
    <row r="21" spans="2:33" ht="28.5" customHeight="1" thickBot="1" x14ac:dyDescent="0.5">
      <c r="B21" s="160"/>
      <c r="C21" s="79"/>
      <c r="D21" s="166" t="s">
        <v>121</v>
      </c>
      <c r="E21" s="167"/>
      <c r="F21" s="167"/>
      <c r="G21" s="168"/>
      <c r="H21" s="80"/>
      <c r="I21" s="81">
        <f>IF(H19=0,"",H19/I19)</f>
        <v>1</v>
      </c>
      <c r="J21" s="82"/>
      <c r="K21" s="83">
        <f>IF(H19=0,"",K19/J19)</f>
        <v>0.5</v>
      </c>
      <c r="L21" s="84">
        <f>IF(H19=0,"",L19/J19)</f>
        <v>0.5</v>
      </c>
      <c r="M21" s="80"/>
      <c r="N21" s="81">
        <f>IF(M19=0,"",AVERAGE(I20,N20))</f>
        <v>0.83333333333333326</v>
      </c>
      <c r="O21" s="82"/>
      <c r="P21" s="83">
        <f>IF(O19=0,"",AVERAGE(K20,P20))</f>
        <v>0.3611111111111111</v>
      </c>
      <c r="Q21" s="84">
        <f>IF(O19=0,"",AVERAGE(L20,Q20))</f>
        <v>0.3611111111111111</v>
      </c>
      <c r="R21" s="80"/>
      <c r="S21" s="81">
        <f>IF(R19=0,"",AVERAGE(I20,N20,S20))</f>
        <v>0.88888888888888884</v>
      </c>
      <c r="T21" s="82"/>
      <c r="U21" s="83">
        <f>IF(T19=0,"",AVERAGE(K20,P20,U20))</f>
        <v>0.46296296296296297</v>
      </c>
      <c r="V21" s="84">
        <f>IF(T19=0,"",AVERAGE(L20,Q20,V20))</f>
        <v>0.38888888888888884</v>
      </c>
      <c r="W21" s="80"/>
      <c r="X21" s="81">
        <f>IF(W19=0,"",AVERAGE(I20,N20,S20,X20))</f>
        <v>0.91666666666666663</v>
      </c>
      <c r="Y21" s="82"/>
      <c r="Z21" s="83">
        <f>IF(Y19=0,"",AVERAGE(K20,P20,U20,Z20))</f>
        <v>0.59722222222222221</v>
      </c>
      <c r="AA21" s="84">
        <f>IF(Y19=0,"",AVERAGE(L20,Q20,V20,AA20))</f>
        <v>0.54166666666666663</v>
      </c>
      <c r="AB21" s="80"/>
      <c r="AC21" s="81" t="str">
        <f>IF(AB19=0,"",AVERAGE(I20,N20,S20,X20,AC20))</f>
        <v/>
      </c>
      <c r="AD21" s="82"/>
      <c r="AE21" s="83" t="str">
        <f>IF(AD19=0,"",AVERAGE(K20,P20,U20,Z20,AE20))</f>
        <v/>
      </c>
      <c r="AF21" s="84" t="str">
        <f>IF(AD19=0,"",AVERAGE(L20,Q20,V20,AA20,AF20))</f>
        <v/>
      </c>
      <c r="AG21" s="85"/>
    </row>
    <row r="22" spans="2:33" ht="10.5" customHeight="1" thickBot="1" x14ac:dyDescent="0.5">
      <c r="B22" s="86"/>
      <c r="C22" s="87"/>
      <c r="D22" s="88"/>
      <c r="E22" s="88"/>
      <c r="F22" s="88"/>
      <c r="G22" s="88"/>
      <c r="H22" s="89"/>
      <c r="I22" s="90"/>
      <c r="J22" s="90"/>
      <c r="K22" s="90"/>
      <c r="L22" s="90"/>
      <c r="M22" s="89"/>
      <c r="N22" s="90"/>
      <c r="O22" s="90"/>
      <c r="P22" s="90"/>
      <c r="Q22" s="90"/>
      <c r="R22" s="89"/>
      <c r="S22" s="90"/>
      <c r="T22" s="90"/>
      <c r="U22" s="90"/>
      <c r="V22" s="90"/>
      <c r="W22" s="89"/>
      <c r="X22" s="90"/>
      <c r="Y22" s="90"/>
      <c r="Z22" s="90"/>
      <c r="AA22" s="90"/>
      <c r="AB22" s="89"/>
      <c r="AC22" s="90"/>
      <c r="AD22" s="90"/>
      <c r="AE22" s="90"/>
      <c r="AF22" s="90"/>
    </row>
    <row r="23" spans="2:33" ht="27" customHeight="1" thickBot="1" x14ac:dyDescent="0.25">
      <c r="B23" s="97" t="s">
        <v>122</v>
      </c>
      <c r="C23" s="98" t="s">
        <v>157</v>
      </c>
      <c r="S23" s="169" t="s">
        <v>123</v>
      </c>
      <c r="T23" s="234" t="s">
        <v>124</v>
      </c>
      <c r="U23" s="235"/>
      <c r="V23" s="235"/>
      <c r="W23" s="236"/>
      <c r="X23" s="177" t="s">
        <v>125</v>
      </c>
      <c r="Y23" s="178"/>
      <c r="Z23" s="179" t="s">
        <v>152</v>
      </c>
      <c r="AA23" s="180"/>
      <c r="AB23" s="99" t="s">
        <v>126</v>
      </c>
      <c r="AC23" s="225" t="s">
        <v>153</v>
      </c>
      <c r="AD23" s="226"/>
      <c r="AE23" s="237" t="s">
        <v>154</v>
      </c>
      <c r="AF23" s="238"/>
      <c r="AG23" s="100" t="s">
        <v>91</v>
      </c>
    </row>
    <row r="24" spans="2:33" ht="27" customHeight="1" x14ac:dyDescent="0.2">
      <c r="B24" s="97" t="s">
        <v>128</v>
      </c>
      <c r="C24" s="98" t="s">
        <v>129</v>
      </c>
      <c r="S24" s="170"/>
      <c r="T24" s="182" t="s">
        <v>130</v>
      </c>
      <c r="U24" s="183"/>
      <c r="V24" s="183"/>
      <c r="W24" s="184"/>
      <c r="X24" s="185">
        <v>0.91700000000000004</v>
      </c>
      <c r="Y24" s="185"/>
      <c r="Z24" s="141">
        <v>0.9</v>
      </c>
      <c r="AA24" s="142"/>
      <c r="AB24" s="101" t="str">
        <f>IF(X24="","",IF(X24&gt;=Z24,"○","×"))</f>
        <v>○</v>
      </c>
      <c r="AC24" s="227">
        <v>0.7</v>
      </c>
      <c r="AD24" s="228"/>
      <c r="AE24" s="229"/>
      <c r="AF24" s="224"/>
      <c r="AG24" s="45"/>
    </row>
    <row r="25" spans="2:33" ht="27" customHeight="1" x14ac:dyDescent="0.2">
      <c r="B25" s="97" t="s">
        <v>131</v>
      </c>
      <c r="C25" s="98" t="s">
        <v>132</v>
      </c>
      <c r="S25" s="170"/>
      <c r="T25" s="192" t="s">
        <v>133</v>
      </c>
      <c r="U25" s="193"/>
      <c r="V25" s="193"/>
      <c r="W25" s="194"/>
      <c r="X25" s="153">
        <v>0.59699999999999998</v>
      </c>
      <c r="Y25" s="153"/>
      <c r="Z25" s="143">
        <v>0.8</v>
      </c>
      <c r="AA25" s="144"/>
      <c r="AB25" s="102" t="str">
        <f t="shared" ref="AB25:AB26" si="21">IF(X25="","",IF(X25&gt;=Z25,"○","×"))</f>
        <v>×</v>
      </c>
      <c r="AC25" s="230">
        <v>0.5</v>
      </c>
      <c r="AD25" s="231"/>
      <c r="AE25" s="232"/>
      <c r="AF25" s="233"/>
      <c r="AG25" s="57"/>
    </row>
    <row r="26" spans="2:33" ht="27" customHeight="1" thickBot="1" x14ac:dyDescent="0.25">
      <c r="B26" s="97" t="s">
        <v>134</v>
      </c>
      <c r="C26" s="98" t="s">
        <v>135</v>
      </c>
      <c r="S26" s="170"/>
      <c r="T26" s="154" t="s">
        <v>136</v>
      </c>
      <c r="U26" s="155"/>
      <c r="V26" s="155"/>
      <c r="W26" s="156"/>
      <c r="X26" s="157">
        <v>0.54200000000000004</v>
      </c>
      <c r="Y26" s="157"/>
      <c r="Z26" s="145">
        <v>0.5</v>
      </c>
      <c r="AA26" s="146"/>
      <c r="AB26" s="103" t="str">
        <f t="shared" si="21"/>
        <v>○</v>
      </c>
      <c r="AC26" s="218">
        <v>0.3</v>
      </c>
      <c r="AD26" s="219"/>
      <c r="AE26" s="220"/>
      <c r="AF26" s="221"/>
      <c r="AG26" s="85"/>
    </row>
    <row r="27" spans="2:33" ht="27" customHeight="1" thickBot="1" x14ac:dyDescent="0.25">
      <c r="B27" s="97" t="s">
        <v>137</v>
      </c>
      <c r="C27" s="98" t="s">
        <v>138</v>
      </c>
      <c r="S27" s="171"/>
      <c r="T27" s="186" t="s">
        <v>139</v>
      </c>
      <c r="U27" s="187"/>
      <c r="V27" s="187"/>
      <c r="W27" s="188"/>
      <c r="X27" s="189"/>
      <c r="Y27" s="189"/>
      <c r="Z27" s="190" t="s">
        <v>140</v>
      </c>
      <c r="AA27" s="191"/>
      <c r="AB27" s="104" t="str">
        <f>IF(X26="","",IF(COUNTIF(AB24:AB26,"○")=3,"○","×"))</f>
        <v>×</v>
      </c>
      <c r="AC27" s="222" t="s">
        <v>127</v>
      </c>
      <c r="AD27" s="221"/>
      <c r="AE27" s="223"/>
      <c r="AF27" s="224"/>
      <c r="AG27" s="105"/>
    </row>
  </sheetData>
  <mergeCells count="50">
    <mergeCell ref="H2:AG2"/>
    <mergeCell ref="I4:M4"/>
    <mergeCell ref="B6:B9"/>
    <mergeCell ref="C6:F6"/>
    <mergeCell ref="G6:G8"/>
    <mergeCell ref="H6:AF6"/>
    <mergeCell ref="AG6:AG9"/>
    <mergeCell ref="C7:C9"/>
    <mergeCell ref="D7:F8"/>
    <mergeCell ref="H7:L7"/>
    <mergeCell ref="J8:L8"/>
    <mergeCell ref="O8:Q8"/>
    <mergeCell ref="T8:V8"/>
    <mergeCell ref="Y8:AA8"/>
    <mergeCell ref="AD8:AF8"/>
    <mergeCell ref="S23:S27"/>
    <mergeCell ref="M7:Q7"/>
    <mergeCell ref="R7:V7"/>
    <mergeCell ref="W7:AA7"/>
    <mergeCell ref="AB7:AF7"/>
    <mergeCell ref="T23:W23"/>
    <mergeCell ref="X23:Y23"/>
    <mergeCell ref="Z23:AA23"/>
    <mergeCell ref="AE23:AF23"/>
    <mergeCell ref="T24:W24"/>
    <mergeCell ref="X24:Y24"/>
    <mergeCell ref="Z24:AA24"/>
    <mergeCell ref="T27:W27"/>
    <mergeCell ref="X27:Y27"/>
    <mergeCell ref="Z27:AA27"/>
    <mergeCell ref="T25:W25"/>
    <mergeCell ref="B19:B21"/>
    <mergeCell ref="C19:C20"/>
    <mergeCell ref="D19:G19"/>
    <mergeCell ref="D20:G20"/>
    <mergeCell ref="D21:G21"/>
    <mergeCell ref="X25:Y25"/>
    <mergeCell ref="Z25:AA25"/>
    <mergeCell ref="T26:W26"/>
    <mergeCell ref="X26:Y26"/>
    <mergeCell ref="Z26:AA26"/>
    <mergeCell ref="AC26:AD26"/>
    <mergeCell ref="AE26:AF26"/>
    <mergeCell ref="AC27:AD27"/>
    <mergeCell ref="AE27:AF27"/>
    <mergeCell ref="AC23:AD23"/>
    <mergeCell ref="AC24:AD24"/>
    <mergeCell ref="AE24:AF24"/>
    <mergeCell ref="AC25:AD25"/>
    <mergeCell ref="AE25:AF25"/>
  </mergeCells>
  <phoneticPr fontId="1"/>
  <printOptions horizontalCentered="1" verticalCentered="1"/>
  <pageMargins left="0.37" right="0.34" top="0.47244094488188981" bottom="0" header="0.55118110236220474" footer="0"/>
  <pageSetup paperSize="9" scale="53" orientation="landscape" r:id="rId1"/>
  <headerFooter>
    <oddHeader>&amp;R&amp;14【記入例】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当日作業者リスト</vt:lpstr>
      <vt:lpstr>計測日総括表 (様式）</vt:lpstr>
      <vt:lpstr>計測日総括表 (記入例）</vt:lpstr>
      <vt:lpstr>'計測日総括表 (記入例）'!Print_Area</vt:lpstr>
      <vt:lpstr>'計測日総括表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上浪 鉄郎</dc:creator>
  <cp:lastModifiedBy>朝井 範仁</cp:lastModifiedBy>
  <dcterms:created xsi:type="dcterms:W3CDTF">2024-07-28T01:33:31Z</dcterms:created>
  <dcterms:modified xsi:type="dcterms:W3CDTF">2024-12-18T03:28:15Z</dcterms:modified>
</cp:coreProperties>
</file>