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0847B993-1BA5-44CA-BFA6-E0D17BCF5BFF}"/>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<sst xmlns="http://schemas.openxmlformats.org/spreadsheetml/2006/main" count="1229" uniqueCount="849">
  <si>
    <t>Q1_1_byouinmei</t>
  </si>
  <si>
    <t>越前町国民健康保険織田病院</t>
  </si>
  <si>
    <t>〒916-0215　丹生郡越前町織田１０６－４４－１</t>
  </si>
  <si>
    <t>病棟の建築時期と構造</t>
  </si>
  <si>
    <t>建物情報＼病棟名</t>
  </si>
  <si>
    <t>病棟</t>
  </si>
  <si>
    <t>様式１病院病棟票(1)</t>
  </si>
  <si>
    <t>建築時期</t>
  </si>
  <si>
    <t>1998</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</si>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</sst>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179"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急性期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55</v>
      </c>
      <c r="K104" s="194" t="str">
        <f>IF(OR(COUNTIF(L104:BS104,"未確認")&gt;0,COUNTIF(L104:BS104,"~*")&gt;0),"※","")</f>
        <v/>
      </c>
      <c r="L104" s="190">
        <v>55</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55</v>
      </c>
      <c r="K106" s="194" t="str">
        <f t="shared" ref="K106:K116" si="7">IF(OR(COUNTIF(L106:BS106,"未確認")&gt;0,COUNTIF(L106:BS106,"~*")&gt;0),"※","")</f>
        <v/>
      </c>
      <c r="L106" s="190">
        <v>55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55</v>
      </c>
      <c r="K107" s="194" t="str">
        <f t="shared" si="7"/>
        <v/>
      </c>
      <c r="L107" s="190">
        <v>55</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急性期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急性期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848</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55</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115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28</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116</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116</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117</v>
      </c>
      <c r="B142" s="68"/>
      <c r="C142" s="307" t="s">
        <v>118</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急性期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120</v>
      </c>
      <c r="B150" s="1"/>
      <c r="C150" s="296" t="s">
        <v>119</v>
      </c>
      <c r="D150" s="297"/>
      <c r="E150" s="297"/>
      <c r="F150" s="297"/>
      <c r="G150" s="297"/>
      <c r="H150" s="298"/>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124</v>
      </c>
      <c r="B157" s="1"/>
      <c r="C157" s="3"/>
      <c r="D157" s="3"/>
      <c r="F157" s="3"/>
      <c r="G157" s="3"/>
      <c r="H157" s="210"/>
      <c r="I157" s="56" t="s">
        <v>75</v>
      </c>
      <c r="J157" s="57"/>
      <c r="K157" s="65"/>
      <c r="L157" s="59" t="str">
        <f t="shared" ref="L157:AQ157" si="17">IF(ISBLANK(L$95),"",L$95)</f>
        <v>急性期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125</v>
      </c>
      <c r="B158" s="96"/>
      <c r="C158" s="296" t="s">
        <v>126</v>
      </c>
      <c r="D158" s="297"/>
      <c r="E158" s="297"/>
      <c r="F158" s="297"/>
      <c r="G158" s="297"/>
      <c r="H158" s="298"/>
      <c r="I158" s="353"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129</v>
      </c>
      <c r="B159" s="96"/>
      <c r="C159" s="296" t="s">
        <v>130</v>
      </c>
      <c r="D159" s="297"/>
      <c r="E159" s="297"/>
      <c r="F159" s="297"/>
      <c r="G159" s="297"/>
      <c r="H159" s="298"/>
      <c r="I159" s="354"/>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132</v>
      </c>
      <c r="B160" s="96"/>
      <c r="C160" s="296" t="s">
        <v>133</v>
      </c>
      <c r="D160" s="297"/>
      <c r="E160" s="297"/>
      <c r="F160" s="297"/>
      <c r="G160" s="297"/>
      <c r="H160" s="298"/>
      <c r="I160" s="355"/>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急性期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135</v>
      </c>
      <c r="B168" s="96"/>
      <c r="C168" s="296" t="s">
        <v>136</v>
      </c>
      <c r="D168" s="297"/>
      <c r="E168" s="297"/>
      <c r="F168" s="297"/>
      <c r="G168" s="297"/>
      <c r="H168" s="298"/>
      <c r="I168" s="209" t="s">
        <v>137</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138</v>
      </c>
      <c r="B169" s="96"/>
      <c r="C169" s="296" t="s">
        <v>139</v>
      </c>
      <c r="D169" s="297"/>
      <c r="E169" s="297"/>
      <c r="F169" s="297"/>
      <c r="G169" s="297"/>
      <c r="H169" s="298"/>
      <c r="I169" s="100" t="s">
        <v>140</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急性期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142</v>
      </c>
      <c r="B177" s="96"/>
      <c r="C177" s="296" t="s">
        <v>143</v>
      </c>
      <c r="D177" s="297"/>
      <c r="E177" s="297"/>
      <c r="F177" s="297"/>
      <c r="G177" s="297"/>
      <c r="H177" s="298"/>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146</v>
      </c>
      <c r="D178" s="308"/>
      <c r="E178" s="308"/>
      <c r="F178" s="308"/>
      <c r="G178" s="308"/>
      <c r="H178" s="309"/>
      <c r="I178" s="103" t="s">
        <v>147</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148</v>
      </c>
      <c r="D179" s="308"/>
      <c r="E179" s="308"/>
      <c r="F179" s="308"/>
      <c r="G179" s="308"/>
      <c r="H179" s="309"/>
      <c r="I179" s="103" t="s">
        <v>149</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150</v>
      </c>
      <c r="B180" s="96"/>
      <c r="C180" s="296" t="s">
        <v>151</v>
      </c>
      <c r="D180" s="297"/>
      <c r="E180" s="297"/>
      <c r="F180" s="297"/>
      <c r="G180" s="297"/>
      <c r="H180" s="298"/>
      <c r="I180" s="103" t="s">
        <v>152</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153</v>
      </c>
      <c r="B181" s="96"/>
      <c r="C181" s="296" t="s">
        <v>154</v>
      </c>
      <c r="D181" s="297"/>
      <c r="E181" s="297"/>
      <c r="F181" s="297"/>
      <c r="G181" s="297"/>
      <c r="H181" s="298"/>
      <c r="I181" s="103" t="s">
        <v>155</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急性期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157</v>
      </c>
      <c r="B189" s="68"/>
      <c r="C189" s="350" t="s">
        <v>158</v>
      </c>
      <c r="D189" s="351"/>
      <c r="E189" s="351"/>
      <c r="F189" s="351"/>
      <c r="G189" s="350" t="s">
        <v>159</v>
      </c>
      <c r="H189" s="350"/>
      <c r="I189" s="421" t="s">
        <v>160</v>
      </c>
      <c r="J189" s="196">
        <v>6</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157</v>
      </c>
      <c r="B190" s="68"/>
      <c r="C190" s="351"/>
      <c r="D190" s="351"/>
      <c r="E190" s="351"/>
      <c r="F190" s="351"/>
      <c r="G190" s="350" t="s">
        <v>161</v>
      </c>
      <c r="H190" s="350"/>
      <c r="I190" s="422"/>
      <c r="J190" s="197">
        <v>2.2000000000000002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162</v>
      </c>
      <c r="B191" s="68"/>
      <c r="C191" s="350" t="s">
        <v>163</v>
      </c>
      <c r="D191" s="351"/>
      <c r="E191" s="351"/>
      <c r="F191" s="351"/>
      <c r="G191" s="350" t="s">
        <v>159</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162</v>
      </c>
      <c r="B192" s="68"/>
      <c r="C192" s="351"/>
      <c r="D192" s="351"/>
      <c r="E192" s="351"/>
      <c r="F192" s="351"/>
      <c r="G192" s="350" t="s">
        <v>161</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164</v>
      </c>
      <c r="B193" s="97"/>
      <c r="C193" s="350" t="s">
        <v>165</v>
      </c>
      <c r="D193" s="350"/>
      <c r="E193" s="350"/>
      <c r="F193" s="350"/>
      <c r="G193" s="350" t="s">
        <v>159</v>
      </c>
      <c r="H193" s="350"/>
      <c r="I193" s="422"/>
      <c r="J193" s="196">
        <f t="shared" ref="J193:J208" si="28">IF(SUM(L193:BS193)=0,IF(COUNTIF(L193:BS193,"未確認")&gt;0,"未確認",IF(COUNTIF(L193:BS193,"~*")&gt;0,"*",SUM(L193:BS193))),SUM(L193:BS193))</f>
        <v>30</v>
      </c>
      <c r="K193" s="194" t="str">
        <f t="shared" si="27"/>
        <v/>
      </c>
      <c r="L193" s="108">
        <v>30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164</v>
      </c>
      <c r="B194" s="97"/>
      <c r="C194" s="350"/>
      <c r="D194" s="350"/>
      <c r="E194" s="350"/>
      <c r="F194" s="350"/>
      <c r="G194" s="350" t="s">
        <v>161</v>
      </c>
      <c r="H194" s="350"/>
      <c r="I194" s="422"/>
      <c r="J194" s="197">
        <f t="shared" si="28"/>
        <v>0</v>
      </c>
      <c r="K194" s="194" t="str">
        <f t="shared" si="27"/>
        <v/>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166</v>
      </c>
      <c r="B195" s="97"/>
      <c r="C195" s="350" t="s">
        <v>167</v>
      </c>
      <c r="D195" s="352"/>
      <c r="E195" s="352"/>
      <c r="F195" s="352"/>
      <c r="G195" s="350" t="s">
        <v>159</v>
      </c>
      <c r="H195" s="350"/>
      <c r="I195" s="422"/>
      <c r="J195" s="196">
        <f t="shared" si="28"/>
        <v>0</v>
      </c>
      <c r="K195" s="194" t="str">
        <f t="shared" si="27"/>
        <v/>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166</v>
      </c>
      <c r="B196" s="97"/>
      <c r="C196" s="352"/>
      <c r="D196" s="352"/>
      <c r="E196" s="352"/>
      <c r="F196" s="352"/>
      <c r="G196" s="350" t="s">
        <v>161</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168</v>
      </c>
      <c r="B197" s="97"/>
      <c r="C197" s="350" t="s">
        <v>169</v>
      </c>
      <c r="D197" s="352"/>
      <c r="E197" s="352"/>
      <c r="F197" s="352"/>
      <c r="G197" s="350" t="s">
        <v>159</v>
      </c>
      <c r="H197" s="350"/>
      <c r="I197" s="422"/>
      <c r="J197" s="196">
        <f t="shared" si="28"/>
        <v>12</v>
      </c>
      <c r="K197" s="194" t="str">
        <f t="shared" si="27"/>
        <v/>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168</v>
      </c>
      <c r="B198" s="97"/>
      <c r="C198" s="352"/>
      <c r="D198" s="352"/>
      <c r="E198" s="352"/>
      <c r="F198" s="352"/>
      <c r="G198" s="350" t="s">
        <v>161</v>
      </c>
      <c r="H198" s="350"/>
      <c r="I198" s="422"/>
      <c r="J198" s="197">
        <f t="shared" si="28"/>
        <v>1</v>
      </c>
      <c r="K198" s="194" t="str">
        <f t="shared" si="27"/>
        <v/>
      </c>
      <c r="L198" s="109">
        <v>1</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170</v>
      </c>
      <c r="B199" s="97"/>
      <c r="C199" s="350" t="s">
        <v>171</v>
      </c>
      <c r="D199" s="352"/>
      <c r="E199" s="352"/>
      <c r="F199" s="352"/>
      <c r="G199" s="350" t="s">
        <v>159</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170</v>
      </c>
      <c r="B200" s="68"/>
      <c r="C200" s="352"/>
      <c r="D200" s="352"/>
      <c r="E200" s="352"/>
      <c r="F200" s="352"/>
      <c r="G200" s="350" t="s">
        <v>161</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172</v>
      </c>
      <c r="B201" s="68"/>
      <c r="C201" s="350" t="s">
        <v>173</v>
      </c>
      <c r="D201" s="352"/>
      <c r="E201" s="352"/>
      <c r="F201" s="352"/>
      <c r="G201" s="350" t="s">
        <v>159</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172</v>
      </c>
      <c r="B202" s="68"/>
      <c r="C202" s="352"/>
      <c r="D202" s="352"/>
      <c r="E202" s="352"/>
      <c r="F202" s="352"/>
      <c r="G202" s="350" t="s">
        <v>161</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174</v>
      </c>
      <c r="B203" s="68"/>
      <c r="C203" s="350" t="s">
        <v>175</v>
      </c>
      <c r="D203" s="352"/>
      <c r="E203" s="352"/>
      <c r="F203" s="352"/>
      <c r="G203" s="350" t="s">
        <v>159</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174</v>
      </c>
      <c r="B204" s="68"/>
      <c r="C204" s="352"/>
      <c r="D204" s="352"/>
      <c r="E204" s="352"/>
      <c r="F204" s="352"/>
      <c r="G204" s="350" t="s">
        <v>161</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176</v>
      </c>
      <c r="B205" s="68"/>
      <c r="C205" s="350" t="s">
        <v>177</v>
      </c>
      <c r="D205" s="352"/>
      <c r="E205" s="352"/>
      <c r="F205" s="352"/>
      <c r="G205" s="350" t="s">
        <v>159</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176</v>
      </c>
      <c r="B206" s="68"/>
      <c r="C206" s="352"/>
      <c r="D206" s="352"/>
      <c r="E206" s="352"/>
      <c r="F206" s="352"/>
      <c r="G206" s="350" t="s">
        <v>161</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178</v>
      </c>
      <c r="B207" s="68"/>
      <c r="C207" s="350" t="s">
        <v>179</v>
      </c>
      <c r="D207" s="352"/>
      <c r="E207" s="352"/>
      <c r="F207" s="352"/>
      <c r="G207" s="350" t="s">
        <v>159</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178</v>
      </c>
      <c r="B208" s="68"/>
      <c r="C208" s="352"/>
      <c r="D208" s="352"/>
      <c r="E208" s="352"/>
      <c r="F208" s="352"/>
      <c r="G208" s="350" t="s">
        <v>161</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180</v>
      </c>
      <c r="B209" s="68"/>
      <c r="C209" s="350" t="s">
        <v>181</v>
      </c>
      <c r="D209" s="351"/>
      <c r="E209" s="351"/>
      <c r="F209" s="351"/>
      <c r="G209" s="350" t="s">
        <v>159</v>
      </c>
      <c r="H209" s="350"/>
      <c r="I209" s="422"/>
      <c r="J209" s="196">
        <v>4</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180</v>
      </c>
      <c r="B210" s="68"/>
      <c r="C210" s="351"/>
      <c r="D210" s="351"/>
      <c r="E210" s="351"/>
      <c r="F210" s="351"/>
      <c r="G210" s="350" t="s">
        <v>161</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182</v>
      </c>
      <c r="B211" s="68"/>
      <c r="C211" s="350" t="s">
        <v>183</v>
      </c>
      <c r="D211" s="351"/>
      <c r="E211" s="351"/>
      <c r="F211" s="351"/>
      <c r="G211" s="350" t="s">
        <v>159</v>
      </c>
      <c r="H211" s="350"/>
      <c r="I211" s="422"/>
      <c r="J211" s="196">
        <v>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182</v>
      </c>
      <c r="B212" s="68"/>
      <c r="C212" s="351"/>
      <c r="D212" s="351"/>
      <c r="E212" s="351"/>
      <c r="F212" s="351"/>
      <c r="G212" s="350" t="s">
        <v>161</v>
      </c>
      <c r="H212" s="350"/>
      <c r="I212" s="422"/>
      <c r="J212" s="197">
        <v>0.4</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184</v>
      </c>
      <c r="B213" s="68"/>
      <c r="C213" s="350" t="s">
        <v>185</v>
      </c>
      <c r="D213" s="352"/>
      <c r="E213" s="352"/>
      <c r="F213" s="352"/>
      <c r="G213" s="350" t="s">
        <v>159</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184</v>
      </c>
      <c r="B214" s="68"/>
      <c r="C214" s="352"/>
      <c r="D214" s="352"/>
      <c r="E214" s="352"/>
      <c r="F214" s="352"/>
      <c r="G214" s="350" t="s">
        <v>161</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186</v>
      </c>
      <c r="B215" s="68"/>
      <c r="C215" s="350" t="s">
        <v>187</v>
      </c>
      <c r="D215" s="351"/>
      <c r="E215" s="351"/>
      <c r="F215" s="351"/>
      <c r="G215" s="350" t="s">
        <v>159</v>
      </c>
      <c r="H215" s="350"/>
      <c r="I215" s="422"/>
      <c r="J215" s="196">
        <f t="shared" si="29"/>
        <v>0</v>
      </c>
      <c r="K215" s="194" t="str">
        <f t="shared" si="27"/>
        <v/>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186</v>
      </c>
      <c r="B216" s="68"/>
      <c r="C216" s="351"/>
      <c r="D216" s="351"/>
      <c r="E216" s="351"/>
      <c r="F216" s="351"/>
      <c r="G216" s="350" t="s">
        <v>161</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188</v>
      </c>
      <c r="D217" s="425"/>
      <c r="E217" s="425"/>
      <c r="F217" s="425"/>
      <c r="G217" s="424" t="s">
        <v>159</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161</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spans="1:71" s="67" customFormat="1" ht="34.5" customHeight="1">
      <c r="A223" s="181" t="s">
        <v>193</v>
      </c>
      <c r="B223" s="97"/>
      <c r="C223" s="350" t="s">
        <v>165</v>
      </c>
      <c r="D223" s="350"/>
      <c r="E223" s="350"/>
      <c r="F223" s="350"/>
      <c r="G223" s="296" t="s">
        <v>159</v>
      </c>
      <c r="H223" s="298"/>
      <c r="I223" s="421" t="s">
        <v>194</v>
      </c>
      <c r="J223" s="262"/>
      <c r="K223" s="113"/>
      <c r="L223" s="272">
        <v>0</v>
      </c>
      <c r="M223" s="272">
        <v>6</v>
      </c>
      <c r="N223" s="272">
        <v>0</v>
      </c>
      <c r="O223" s="104"/>
      <c r="P223" s="104"/>
      <c r="Q223" s="104"/>
      <c r="R223" s="104"/>
      <c r="S223" s="104"/>
      <c r="T223" s="104"/>
      <c r="U223" s="104"/>
    </row>
    <row r="224" spans="1:71" s="67" customFormat="1" ht="34.5" customHeight="1">
      <c r="A224" s="181" t="s">
        <v>193</v>
      </c>
      <c r="B224" s="97"/>
      <c r="C224" s="350"/>
      <c r="D224" s="350"/>
      <c r="E224" s="350"/>
      <c r="F224" s="350"/>
      <c r="G224" s="296" t="s">
        <v>161</v>
      </c>
      <c r="H224" s="298"/>
      <c r="I224" s="422"/>
      <c r="J224" s="262"/>
      <c r="K224" s="114"/>
      <c r="L224" s="273">
        <v>0</v>
      </c>
      <c r="M224" s="273">
        <v>0.5</v>
      </c>
      <c r="N224" s="273">
        <v>0</v>
      </c>
      <c r="O224" s="104"/>
      <c r="P224" s="104"/>
      <c r="Q224" s="104"/>
      <c r="R224" s="104"/>
      <c r="S224" s="104"/>
      <c r="T224" s="104"/>
      <c r="U224" s="104"/>
    </row>
    <row r="225" spans="1:21" s="67" customFormat="1" ht="34.5" customHeight="1">
      <c r="A225" s="181" t="s">
        <v>195</v>
      </c>
      <c r="B225" s="97"/>
      <c r="C225" s="350" t="s">
        <v>167</v>
      </c>
      <c r="D225" s="352"/>
      <c r="E225" s="352"/>
      <c r="F225" s="352"/>
      <c r="G225" s="296" t="s">
        <v>159</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195</v>
      </c>
      <c r="B226" s="97"/>
      <c r="C226" s="352"/>
      <c r="D226" s="352"/>
      <c r="E226" s="352"/>
      <c r="F226" s="352"/>
      <c r="G226" s="296" t="s">
        <v>161</v>
      </c>
      <c r="H226" s="298"/>
      <c r="I226" s="422"/>
      <c r="J226" s="262"/>
      <c r="K226" s="114"/>
      <c r="L226" s="273">
        <v>0</v>
      </c>
      <c r="M226" s="273">
        <v>0.5</v>
      </c>
      <c r="N226" s="273">
        <v>0</v>
      </c>
      <c r="O226" s="104"/>
      <c r="P226" s="104"/>
      <c r="Q226" s="104"/>
      <c r="R226" s="104"/>
      <c r="S226" s="104"/>
      <c r="T226" s="104"/>
      <c r="U226" s="104"/>
    </row>
    <row r="227" spans="1:21" s="67" customFormat="1" ht="34.5" customHeight="1">
      <c r="A227" s="181" t="s">
        <v>196</v>
      </c>
      <c r="B227" s="97"/>
      <c r="C227" s="350" t="s">
        <v>169</v>
      </c>
      <c r="D227" s="352"/>
      <c r="E227" s="352"/>
      <c r="F227" s="352"/>
      <c r="G227" s="296" t="s">
        <v>159</v>
      </c>
      <c r="H227" s="298"/>
      <c r="I227" s="422"/>
      <c r="J227" s="262"/>
      <c r="K227" s="113"/>
      <c r="L227" s="272">
        <v>0</v>
      </c>
      <c r="M227" s="272">
        <v>4</v>
      </c>
      <c r="N227" s="272">
        <v>0</v>
      </c>
      <c r="O227" s="104"/>
      <c r="P227" s="104"/>
      <c r="Q227" s="104"/>
      <c r="R227" s="104"/>
      <c r="S227" s="104"/>
      <c r="T227" s="104"/>
      <c r="U227" s="104"/>
    </row>
    <row r="228" spans="1:21" s="67" customFormat="1" ht="34.5" customHeight="1">
      <c r="A228" s="181" t="s">
        <v>196</v>
      </c>
      <c r="B228" s="97"/>
      <c r="C228" s="352"/>
      <c r="D228" s="352"/>
      <c r="E228" s="352"/>
      <c r="F228" s="352"/>
      <c r="G228" s="296" t="s">
        <v>161</v>
      </c>
      <c r="H228" s="298"/>
      <c r="I228" s="422"/>
      <c r="J228" s="262"/>
      <c r="K228" s="114"/>
      <c r="L228" s="273">
        <v>0</v>
      </c>
      <c r="M228" s="273">
        <v>0.5</v>
      </c>
      <c r="N228" s="273">
        <v>0</v>
      </c>
      <c r="O228" s="104"/>
      <c r="P228" s="104"/>
      <c r="Q228" s="104"/>
      <c r="R228" s="104"/>
      <c r="S228" s="104"/>
      <c r="T228" s="104"/>
      <c r="U228" s="104"/>
    </row>
    <row r="229" spans="1:21" s="67" customFormat="1" ht="34.5" customHeight="1">
      <c r="A229" s="181" t="s">
        <v>197</v>
      </c>
      <c r="B229" s="97"/>
      <c r="C229" s="350" t="s">
        <v>171</v>
      </c>
      <c r="D229" s="352"/>
      <c r="E229" s="352"/>
      <c r="F229" s="352"/>
      <c r="G229" s="296" t="s">
        <v>159</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197</v>
      </c>
      <c r="B230" s="68"/>
      <c r="C230" s="352"/>
      <c r="D230" s="352"/>
      <c r="E230" s="352"/>
      <c r="F230" s="352"/>
      <c r="G230" s="296" t="s">
        <v>161</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198</v>
      </c>
      <c r="B231" s="68"/>
      <c r="C231" s="350" t="s">
        <v>173</v>
      </c>
      <c r="D231" s="352"/>
      <c r="E231" s="352"/>
      <c r="F231" s="352"/>
      <c r="G231" s="296" t="s">
        <v>159</v>
      </c>
      <c r="H231" s="298"/>
      <c r="I231" s="422"/>
      <c r="J231" s="262"/>
      <c r="K231" s="113"/>
      <c r="L231" s="272">
        <v>0</v>
      </c>
      <c r="M231" s="272">
        <v>9</v>
      </c>
      <c r="N231" s="272">
        <v>0</v>
      </c>
      <c r="O231" s="104"/>
      <c r="P231" s="104"/>
      <c r="Q231" s="104"/>
      <c r="R231" s="104"/>
      <c r="S231" s="104"/>
      <c r="T231" s="104"/>
      <c r="U231" s="104"/>
    </row>
    <row r="232" spans="1:21" s="67" customFormat="1" ht="34.5" customHeight="1">
      <c r="A232" s="181" t="s">
        <v>198</v>
      </c>
      <c r="B232" s="68"/>
      <c r="C232" s="352"/>
      <c r="D232" s="352"/>
      <c r="E232" s="352"/>
      <c r="F232" s="352"/>
      <c r="G232" s="296" t="s">
        <v>161</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199</v>
      </c>
      <c r="B233" s="68"/>
      <c r="C233" s="350" t="s">
        <v>175</v>
      </c>
      <c r="D233" s="352"/>
      <c r="E233" s="352"/>
      <c r="F233" s="352"/>
      <c r="G233" s="296" t="s">
        <v>159</v>
      </c>
      <c r="H233" s="298"/>
      <c r="I233" s="422"/>
      <c r="J233" s="262"/>
      <c r="K233" s="113"/>
      <c r="L233" s="272">
        <v>0</v>
      </c>
      <c r="M233" s="272">
        <v>2</v>
      </c>
      <c r="N233" s="272">
        <v>0</v>
      </c>
      <c r="O233" s="104"/>
      <c r="P233" s="104"/>
      <c r="Q233" s="104"/>
      <c r="R233" s="104"/>
      <c r="S233" s="104"/>
      <c r="T233" s="104"/>
      <c r="U233" s="104"/>
    </row>
    <row r="234" spans="1:21" s="67" customFormat="1" ht="34.5" customHeight="1">
      <c r="A234" s="181" t="s">
        <v>199</v>
      </c>
      <c r="B234" s="68"/>
      <c r="C234" s="352"/>
      <c r="D234" s="352"/>
      <c r="E234" s="352"/>
      <c r="F234" s="352"/>
      <c r="G234" s="296" t="s">
        <v>161</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200</v>
      </c>
      <c r="B235" s="68"/>
      <c r="C235" s="350" t="s">
        <v>177</v>
      </c>
      <c r="D235" s="352"/>
      <c r="E235" s="352"/>
      <c r="F235" s="352"/>
      <c r="G235" s="296" t="s">
        <v>159</v>
      </c>
      <c r="H235" s="298"/>
      <c r="I235" s="422"/>
      <c r="J235" s="262"/>
      <c r="K235" s="113"/>
      <c r="L235" s="272">
        <v>0</v>
      </c>
      <c r="M235" s="272">
        <v>2</v>
      </c>
      <c r="N235" s="272">
        <v>0</v>
      </c>
      <c r="O235" s="104"/>
      <c r="P235" s="104"/>
      <c r="Q235" s="104"/>
      <c r="R235" s="104"/>
      <c r="S235" s="104"/>
      <c r="T235" s="104"/>
      <c r="U235" s="104"/>
    </row>
    <row r="236" spans="1:21" s="67" customFormat="1" ht="34.5" customHeight="1">
      <c r="A236" s="181" t="s">
        <v>200</v>
      </c>
      <c r="B236" s="68"/>
      <c r="C236" s="352"/>
      <c r="D236" s="352"/>
      <c r="E236" s="352"/>
      <c r="F236" s="352"/>
      <c r="G236" s="296" t="s">
        <v>161</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201</v>
      </c>
      <c r="B237" s="68"/>
      <c r="C237" s="350" t="s">
        <v>179</v>
      </c>
      <c r="D237" s="352"/>
      <c r="E237" s="352"/>
      <c r="F237" s="352"/>
      <c r="G237" s="296" t="s">
        <v>159</v>
      </c>
      <c r="H237" s="298"/>
      <c r="I237" s="422"/>
      <c r="J237" s="262"/>
      <c r="K237" s="113"/>
      <c r="L237" s="272">
        <v>0</v>
      </c>
      <c r="M237" s="272">
        <v>3</v>
      </c>
      <c r="N237" s="272">
        <v>0</v>
      </c>
      <c r="O237" s="104"/>
      <c r="P237" s="104"/>
      <c r="Q237" s="104"/>
      <c r="R237" s="104"/>
      <c r="S237" s="104"/>
      <c r="T237" s="104"/>
      <c r="U237" s="104"/>
    </row>
    <row r="238" spans="1:21" s="67" customFormat="1" ht="34.5" customHeight="1">
      <c r="A238" s="181" t="s">
        <v>201</v>
      </c>
      <c r="B238" s="68"/>
      <c r="C238" s="352"/>
      <c r="D238" s="352"/>
      <c r="E238" s="352"/>
      <c r="F238" s="352"/>
      <c r="G238" s="296" t="s">
        <v>161</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202</v>
      </c>
      <c r="B239" s="68"/>
      <c r="C239" s="350" t="s">
        <v>185</v>
      </c>
      <c r="D239" s="352"/>
      <c r="E239" s="352"/>
      <c r="F239" s="352"/>
      <c r="G239" s="296" t="s">
        <v>159</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202</v>
      </c>
      <c r="B240" s="68"/>
      <c r="C240" s="352"/>
      <c r="D240" s="352"/>
      <c r="E240" s="352"/>
      <c r="F240" s="352"/>
      <c r="G240" s="296" t="s">
        <v>161</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203</v>
      </c>
      <c r="B241" s="68"/>
      <c r="C241" s="350" t="s">
        <v>187</v>
      </c>
      <c r="D241" s="351"/>
      <c r="E241" s="351"/>
      <c r="F241" s="351"/>
      <c r="G241" s="296" t="s">
        <v>159</v>
      </c>
      <c r="H241" s="298"/>
      <c r="I241" s="422"/>
      <c r="J241" s="262"/>
      <c r="K241" s="115"/>
      <c r="L241" s="272">
        <v>0</v>
      </c>
      <c r="M241" s="272">
        <v>4</v>
      </c>
      <c r="N241" s="272">
        <v>0</v>
      </c>
      <c r="O241" s="104"/>
      <c r="P241" s="104"/>
      <c r="Q241" s="104"/>
      <c r="R241" s="104"/>
      <c r="S241" s="104"/>
      <c r="T241" s="104"/>
      <c r="U241" s="104"/>
    </row>
    <row r="242" spans="1:71" s="67" customFormat="1" ht="34.5" customHeight="1">
      <c r="A242" s="181" t="s">
        <v>203</v>
      </c>
      <c r="B242" s="68"/>
      <c r="C242" s="351"/>
      <c r="D242" s="351"/>
      <c r="E242" s="351"/>
      <c r="F242" s="351"/>
      <c r="G242" s="296" t="s">
        <v>161</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188</v>
      </c>
      <c r="D243" s="425"/>
      <c r="E243" s="425"/>
      <c r="F243" s="425"/>
      <c r="G243" s="424" t="s">
        <v>159</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161</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急性期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205</v>
      </c>
      <c r="B252" s="1"/>
      <c r="C252" s="296" t="s">
        <v>206</v>
      </c>
      <c r="D252" s="297"/>
      <c r="E252" s="297"/>
      <c r="F252" s="297"/>
      <c r="G252" s="297"/>
      <c r="H252" s="298"/>
      <c r="I252" s="332" t="s">
        <v>207</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208</v>
      </c>
      <c r="B253" s="118"/>
      <c r="C253" s="368" t="s">
        <v>209</v>
      </c>
      <c r="D253" s="368"/>
      <c r="E253" s="368"/>
      <c r="F253" s="369"/>
      <c r="G253" s="350" t="s">
        <v>158</v>
      </c>
      <c r="H253" s="211" t="s">
        <v>210</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208</v>
      </c>
      <c r="B254" s="118"/>
      <c r="C254" s="350"/>
      <c r="D254" s="350"/>
      <c r="E254" s="350"/>
      <c r="F254" s="352"/>
      <c r="G254" s="350"/>
      <c r="H254" s="211" t="s">
        <v>211</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212</v>
      </c>
      <c r="B255" s="118"/>
      <c r="C255" s="350"/>
      <c r="D255" s="350"/>
      <c r="E255" s="350"/>
      <c r="F255" s="352"/>
      <c r="G255" s="350" t="s">
        <v>213</v>
      </c>
      <c r="H255" s="211" t="s">
        <v>210</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212</v>
      </c>
      <c r="B256" s="118"/>
      <c r="C256" s="350"/>
      <c r="D256" s="350"/>
      <c r="E256" s="350"/>
      <c r="F256" s="352"/>
      <c r="G256" s="352"/>
      <c r="H256" s="211" t="s">
        <v>211</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214</v>
      </c>
      <c r="B257" s="118"/>
      <c r="C257" s="350"/>
      <c r="D257" s="350"/>
      <c r="E257" s="350"/>
      <c r="F257" s="352"/>
      <c r="G257" s="350" t="s">
        <v>215</v>
      </c>
      <c r="H257" s="211" t="s">
        <v>210</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214</v>
      </c>
      <c r="B258" s="118"/>
      <c r="C258" s="350"/>
      <c r="D258" s="350"/>
      <c r="E258" s="350"/>
      <c r="F258" s="352"/>
      <c r="G258" s="352"/>
      <c r="H258" s="211" t="s">
        <v>211</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216</v>
      </c>
      <c r="B259" s="118"/>
      <c r="C259" s="350"/>
      <c r="D259" s="350"/>
      <c r="E259" s="350"/>
      <c r="F259" s="352"/>
      <c r="G259" s="350" t="s">
        <v>217</v>
      </c>
      <c r="H259" s="211" t="s">
        <v>210</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216</v>
      </c>
      <c r="B260" s="118"/>
      <c r="C260" s="350"/>
      <c r="D260" s="350"/>
      <c r="E260" s="350"/>
      <c r="F260" s="352"/>
      <c r="G260" s="375"/>
      <c r="H260" s="211" t="s">
        <v>211</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218</v>
      </c>
      <c r="B261" s="118"/>
      <c r="C261" s="350"/>
      <c r="D261" s="350"/>
      <c r="E261" s="350"/>
      <c r="F261" s="352"/>
      <c r="G261" s="350" t="s">
        <v>219</v>
      </c>
      <c r="H261" s="211" t="s">
        <v>210</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218</v>
      </c>
      <c r="B262" s="118"/>
      <c r="C262" s="350"/>
      <c r="D262" s="350"/>
      <c r="E262" s="350"/>
      <c r="F262" s="352"/>
      <c r="G262" s="352"/>
      <c r="H262" s="211" t="s">
        <v>211</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220</v>
      </c>
      <c r="B263" s="118"/>
      <c r="C263" s="350"/>
      <c r="D263" s="350"/>
      <c r="E263" s="350"/>
      <c r="F263" s="352"/>
      <c r="G263" s="350" t="s">
        <v>192</v>
      </c>
      <c r="H263" s="211" t="s">
        <v>210</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220</v>
      </c>
      <c r="B264" s="118"/>
      <c r="C264" s="350"/>
      <c r="D264" s="350"/>
      <c r="E264" s="350"/>
      <c r="F264" s="352"/>
      <c r="G264" s="352"/>
      <c r="H264" s="211" t="s">
        <v>211</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急性期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222</v>
      </c>
      <c r="B272" s="1"/>
      <c r="C272" s="310" t="s">
        <v>223</v>
      </c>
      <c r="D272" s="311"/>
      <c r="E272" s="361" t="s">
        <v>224</v>
      </c>
      <c r="F272" s="362"/>
      <c r="G272" s="296" t="s">
        <v>225</v>
      </c>
      <c r="H272" s="298"/>
      <c r="I272" s="332" t="s">
        <v>226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227</v>
      </c>
      <c r="B273" s="118"/>
      <c r="C273" s="312"/>
      <c r="D273" s="313"/>
      <c r="E273" s="362"/>
      <c r="F273" s="362"/>
      <c r="G273" s="296" t="s">
        <v>228</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229</v>
      </c>
      <c r="B274" s="118"/>
      <c r="C274" s="312"/>
      <c r="D274" s="313"/>
      <c r="E274" s="362"/>
      <c r="F274" s="362"/>
      <c r="G274" s="296" t="s">
        <v>230</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231</v>
      </c>
      <c r="B275" s="118"/>
      <c r="C275" s="314"/>
      <c r="D275" s="315"/>
      <c r="E275" s="296" t="s">
        <v>192</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232</v>
      </c>
      <c r="B276" s="118"/>
      <c r="C276" s="310" t="s">
        <v>233</v>
      </c>
      <c r="D276" s="356"/>
      <c r="E276" s="296" t="s">
        <v>234</v>
      </c>
      <c r="F276" s="297"/>
      <c r="G276" s="297"/>
      <c r="H276" s="298"/>
      <c r="I276" s="332"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236</v>
      </c>
      <c r="B277" s="118"/>
      <c r="C277" s="357"/>
      <c r="D277" s="358"/>
      <c r="E277" s="296" t="s">
        <v>237</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238</v>
      </c>
      <c r="B278" s="118"/>
      <c r="C278" s="359"/>
      <c r="D278" s="360"/>
      <c r="E278" s="296" t="s">
        <v>239</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240</v>
      </c>
      <c r="B279" s="118"/>
      <c r="C279" s="310" t="s">
        <v>192</v>
      </c>
      <c r="D279" s="356"/>
      <c r="E279" s="296" t="s">
        <v>241</v>
      </c>
      <c r="F279" s="297"/>
      <c r="G279" s="297"/>
      <c r="H279" s="298"/>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243</v>
      </c>
      <c r="B280" s="118"/>
      <c r="C280" s="357"/>
      <c r="D280" s="358"/>
      <c r="E280" s="296" t="s">
        <v>244</v>
      </c>
      <c r="F280" s="297"/>
      <c r="G280" s="297"/>
      <c r="H280" s="298"/>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246</v>
      </c>
      <c r="F281" s="308"/>
      <c r="G281" s="308"/>
      <c r="H281" s="309"/>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248</v>
      </c>
      <c r="B282" s="118"/>
      <c r="C282" s="357"/>
      <c r="D282" s="358"/>
      <c r="E282" s="296" t="s">
        <v>249</v>
      </c>
      <c r="F282" s="297"/>
      <c r="G282" s="297"/>
      <c r="H282" s="298"/>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251</v>
      </c>
      <c r="B283" s="118"/>
      <c r="C283" s="357"/>
      <c r="D283" s="358"/>
      <c r="E283" s="296" t="s">
        <v>252</v>
      </c>
      <c r="F283" s="297"/>
      <c r="G283" s="297"/>
      <c r="H283" s="298"/>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254</v>
      </c>
      <c r="B284" s="118"/>
      <c r="C284" s="357"/>
      <c r="D284" s="358"/>
      <c r="E284" s="296" t="s">
        <v>255</v>
      </c>
      <c r="F284" s="297"/>
      <c r="G284" s="297"/>
      <c r="H284" s="298"/>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257</v>
      </c>
      <c r="B285" s="118"/>
      <c r="C285" s="357"/>
      <c r="D285" s="358"/>
      <c r="E285" s="296" t="s">
        <v>258</v>
      </c>
      <c r="F285" s="297"/>
      <c r="G285" s="297"/>
      <c r="H285" s="298"/>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260</v>
      </c>
      <c r="B286" s="118"/>
      <c r="C286" s="357"/>
      <c r="D286" s="358"/>
      <c r="E286" s="296" t="s">
        <v>261</v>
      </c>
      <c r="F286" s="297"/>
      <c r="G286" s="297"/>
      <c r="H286" s="298"/>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263</v>
      </c>
      <c r="B287" s="118"/>
      <c r="C287" s="357"/>
      <c r="D287" s="358"/>
      <c r="E287" s="307" t="s">
        <v>264</v>
      </c>
      <c r="F287" s="308"/>
      <c r="G287" s="308"/>
      <c r="H287" s="309"/>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266</v>
      </c>
      <c r="B288" s="118"/>
      <c r="C288" s="357"/>
      <c r="D288" s="358"/>
      <c r="E288" s="296" t="s">
        <v>267</v>
      </c>
      <c r="F288" s="297"/>
      <c r="G288" s="297"/>
      <c r="H288" s="298"/>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269</v>
      </c>
      <c r="B289" s="118"/>
      <c r="C289" s="359"/>
      <c r="D289" s="360"/>
      <c r="E289" s="307" t="s">
        <v>270</v>
      </c>
      <c r="F289" s="308"/>
      <c r="G289" s="308"/>
      <c r="H289" s="309"/>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急性期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272</v>
      </c>
      <c r="D298" s="317"/>
      <c r="E298" s="317"/>
      <c r="F298" s="317"/>
      <c r="G298" s="317"/>
      <c r="H298" s="318"/>
      <c r="I298" s="343"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274</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276</v>
      </c>
      <c r="C316" s="132"/>
      <c r="D316" s="132"/>
      <c r="E316" s="47"/>
      <c r="F316" s="47"/>
      <c r="G316" s="47"/>
      <c r="H316" s="48"/>
      <c r="I316" s="48"/>
      <c r="J316" s="50"/>
      <c r="K316" s="49"/>
      <c r="L316" s="133"/>
      <c r="M316" s="133"/>
      <c r="N316" s="133"/>
      <c r="O316" s="133"/>
      <c r="P316" s="133"/>
      <c r="Q316" s="133"/>
    </row>
    <row r="317" spans="1:71" s="74" customFormat="1">
      <c r="A317" s="176"/>
      <c r="B317" s="36" t="s">
        <v>277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124</v>
      </c>
      <c r="B320" s="1"/>
      <c r="C320" s="3"/>
      <c r="D320" s="3"/>
      <c r="E320" s="3"/>
      <c r="F320" s="3"/>
      <c r="G320" s="3"/>
      <c r="H320" s="210"/>
      <c r="I320" s="56" t="s">
        <v>75</v>
      </c>
      <c r="J320" s="57"/>
      <c r="K320" s="65"/>
      <c r="L320" s="59" t="str">
        <f>IF(ISBLANK(L$95),"",L$95)</f>
        <v>急性期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278</v>
      </c>
      <c r="B321" s="68"/>
      <c r="C321" s="366" t="s">
        <v>279</v>
      </c>
      <c r="D321" s="310" t="s">
        <v>280</v>
      </c>
      <c r="E321" s="322"/>
      <c r="F321" s="322"/>
      <c r="G321" s="322"/>
      <c r="H321" s="311"/>
      <c r="I321" s="338" t="s">
        <v>281</v>
      </c>
      <c r="J321" s="105">
        <f t="shared" ref="J321:J326" si="43">IF(SUM(L321:BS321)=0,IF(COUNTIF(L321:BS321,"未確認")&gt;0,"未確認",IF(COUNTIF(L321:BS321,"~*")&gt;0,"*",SUM(L321:BS321))),SUM(L321:BS321))</f>
        <v>786</v>
      </c>
      <c r="K321" s="66" t="str">
        <f t="shared" ref="K321:K326" si="44">IF(OR(COUNTIF(L321:BS321,"未確認")&gt;0,COUNTIF(L321:BS321,"~*")&gt;0),"※","")</f>
        <v/>
      </c>
      <c r="L321" s="108">
        <v>786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282</v>
      </c>
      <c r="B322" s="68"/>
      <c r="C322" s="388"/>
      <c r="D322" s="372"/>
      <c r="E322" s="296" t="s">
        <v>283</v>
      </c>
      <c r="F322" s="297"/>
      <c r="G322" s="297"/>
      <c r="H322" s="298"/>
      <c r="I322" s="370"/>
      <c r="J322" s="105">
        <f t="shared" si="43"/>
        <v>362</v>
      </c>
      <c r="K322" s="66" t="str">
        <f t="shared" si="44"/>
        <v/>
      </c>
      <c r="L322" s="108">
        <v>362</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284</v>
      </c>
      <c r="B323" s="68"/>
      <c r="C323" s="388"/>
      <c r="D323" s="373"/>
      <c r="E323" s="296" t="s">
        <v>285</v>
      </c>
      <c r="F323" s="297"/>
      <c r="G323" s="297"/>
      <c r="H323" s="298"/>
      <c r="I323" s="370"/>
      <c r="J323" s="105">
        <f t="shared" si="43"/>
        <v>266</v>
      </c>
      <c r="K323" s="66" t="str">
        <f t="shared" si="44"/>
        <v/>
      </c>
      <c r="L323" s="108">
        <v>266</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286</v>
      </c>
      <c r="B324" s="68"/>
      <c r="C324" s="388"/>
      <c r="D324" s="374"/>
      <c r="E324" s="296" t="s">
        <v>287</v>
      </c>
      <c r="F324" s="297"/>
      <c r="G324" s="297"/>
      <c r="H324" s="298"/>
      <c r="I324" s="370"/>
      <c r="J324" s="105">
        <f t="shared" si="43"/>
        <v>158</v>
      </c>
      <c r="K324" s="66" t="str">
        <f t="shared" si="44"/>
        <v/>
      </c>
      <c r="L324" s="108">
        <v>158</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288</v>
      </c>
      <c r="B325" s="1"/>
      <c r="C325" s="388"/>
      <c r="D325" s="296" t="s">
        <v>289</v>
      </c>
      <c r="E325" s="297"/>
      <c r="F325" s="297"/>
      <c r="G325" s="297"/>
      <c r="H325" s="298"/>
      <c r="I325" s="370"/>
      <c r="J325" s="105">
        <f t="shared" si="43"/>
        <v>16072</v>
      </c>
      <c r="K325" s="66" t="str">
        <f t="shared" si="44"/>
        <v/>
      </c>
      <c r="L325" s="108">
        <v>16072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290</v>
      </c>
      <c r="B326" s="96"/>
      <c r="C326" s="388"/>
      <c r="D326" s="296" t="s">
        <v>291</v>
      </c>
      <c r="E326" s="297"/>
      <c r="F326" s="297"/>
      <c r="G326" s="297"/>
      <c r="H326" s="298"/>
      <c r="I326" s="371"/>
      <c r="J326" s="105">
        <f t="shared" si="43"/>
        <v>706</v>
      </c>
      <c r="K326" s="66" t="str">
        <f t="shared" si="44"/>
        <v/>
      </c>
      <c r="L326" s="108">
        <v>706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急性期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293</v>
      </c>
      <c r="B334" s="96"/>
      <c r="C334" s="366" t="s">
        <v>279</v>
      </c>
      <c r="D334" s="296" t="s">
        <v>280</v>
      </c>
      <c r="E334" s="297"/>
      <c r="F334" s="297"/>
      <c r="G334" s="297"/>
      <c r="H334" s="298"/>
      <c r="I334" s="338" t="s">
        <v>294</v>
      </c>
      <c r="J334" s="105">
        <f>IF(SUM(L334:BS334)=0,IF(COUNTIF(L334:BS334,"未確認")&gt;0,"未確認",IF(COUNTIF(L334:BS334,"~*")&gt;0,"*",SUM(L334:BS334))),SUM(L334:BS334))</f>
        <v>786</v>
      </c>
      <c r="K334" s="66" t="str">
        <f>IF(OR(COUNTIF(L334:BS334,"未確認")&gt;0,COUNTIF(L334:BS334,"~*")&gt;0),"※","")</f>
        <v/>
      </c>
      <c r="L334" s="108">
        <v>786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295</v>
      </c>
      <c r="B335" s="96"/>
      <c r="C335" s="366"/>
      <c r="D335" s="365" t="s">
        <v>296</v>
      </c>
      <c r="E335" s="314" t="s">
        <v>297</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298</v>
      </c>
      <c r="B336" s="96"/>
      <c r="C336" s="366"/>
      <c r="D336" s="366"/>
      <c r="E336" s="296" t="s">
        <v>299</v>
      </c>
      <c r="F336" s="297"/>
      <c r="G336" s="297"/>
      <c r="H336" s="298"/>
      <c r="I336" s="363"/>
      <c r="J336" s="105">
        <f t="shared" si="47"/>
        <v>680</v>
      </c>
      <c r="K336" s="66" t="str">
        <f t="shared" si="48"/>
        <v/>
      </c>
      <c r="L336" s="108">
        <v>680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300</v>
      </c>
      <c r="B337" s="96"/>
      <c r="C337" s="366"/>
      <c r="D337" s="366"/>
      <c r="E337" s="296" t="s">
        <v>301</v>
      </c>
      <c r="F337" s="297"/>
      <c r="G337" s="297"/>
      <c r="H337" s="298"/>
      <c r="I337" s="363"/>
      <c r="J337" s="105">
        <f t="shared" si="47"/>
        <v>31</v>
      </c>
      <c r="K337" s="66" t="str">
        <f t="shared" si="48"/>
        <v/>
      </c>
      <c r="L337" s="108">
        <v>31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302</v>
      </c>
      <c r="B338" s="96"/>
      <c r="C338" s="366"/>
      <c r="D338" s="366"/>
      <c r="E338" s="307" t="s">
        <v>303</v>
      </c>
      <c r="F338" s="308"/>
      <c r="G338" s="308"/>
      <c r="H338" s="309"/>
      <c r="I338" s="363"/>
      <c r="J338" s="105">
        <f t="shared" si="47"/>
        <v>75</v>
      </c>
      <c r="K338" s="66" t="str">
        <f t="shared" si="48"/>
        <v/>
      </c>
      <c r="L338" s="108">
        <v>75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304</v>
      </c>
      <c r="B339" s="96"/>
      <c r="C339" s="366"/>
      <c r="D339" s="366"/>
      <c r="E339" s="307" t="s">
        <v>305</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306</v>
      </c>
      <c r="B340" s="96"/>
      <c r="C340" s="366"/>
      <c r="D340" s="366"/>
      <c r="E340" s="296" t="s">
        <v>307</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308</v>
      </c>
      <c r="B341" s="96"/>
      <c r="C341" s="366"/>
      <c r="D341" s="367"/>
      <c r="E341" s="310" t="s">
        <v>192</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309</v>
      </c>
      <c r="B342" s="96"/>
      <c r="C342" s="366"/>
      <c r="D342" s="296" t="s">
        <v>291</v>
      </c>
      <c r="E342" s="297"/>
      <c r="F342" s="297"/>
      <c r="G342" s="297"/>
      <c r="H342" s="298"/>
      <c r="I342" s="363"/>
      <c r="J342" s="105">
        <f t="shared" si="47"/>
        <v>706</v>
      </c>
      <c r="K342" s="66" t="str">
        <f t="shared" si="48"/>
        <v/>
      </c>
      <c r="L342" s="108">
        <v>706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310</v>
      </c>
      <c r="B343" s="96"/>
      <c r="C343" s="366"/>
      <c r="D343" s="365" t="s">
        <v>311</v>
      </c>
      <c r="E343" s="314" t="s">
        <v>312</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313</v>
      </c>
      <c r="B344" s="96"/>
      <c r="C344" s="366"/>
      <c r="D344" s="366"/>
      <c r="E344" s="296" t="s">
        <v>314</v>
      </c>
      <c r="F344" s="297"/>
      <c r="G344" s="297"/>
      <c r="H344" s="298"/>
      <c r="I344" s="363"/>
      <c r="J344" s="105">
        <f t="shared" si="47"/>
        <v>563</v>
      </c>
      <c r="K344" s="66" t="str">
        <f t="shared" si="48"/>
        <v/>
      </c>
      <c r="L344" s="108">
        <v>563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315</v>
      </c>
      <c r="B345" s="96"/>
      <c r="C345" s="366"/>
      <c r="D345" s="366"/>
      <c r="E345" s="296" t="s">
        <v>316</v>
      </c>
      <c r="F345" s="297"/>
      <c r="G345" s="297"/>
      <c r="H345" s="298"/>
      <c r="I345" s="363"/>
      <c r="J345" s="105">
        <f t="shared" si="47"/>
        <v>32</v>
      </c>
      <c r="K345" s="66" t="str">
        <f t="shared" si="48"/>
        <v/>
      </c>
      <c r="L345" s="108">
        <v>32</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317</v>
      </c>
      <c r="B346" s="96"/>
      <c r="C346" s="366"/>
      <c r="D346" s="366"/>
      <c r="E346" s="296" t="s">
        <v>318</v>
      </c>
      <c r="F346" s="297"/>
      <c r="G346" s="297"/>
      <c r="H346" s="298"/>
      <c r="I346" s="363"/>
      <c r="J346" s="105">
        <f t="shared" si="47"/>
        <v>24</v>
      </c>
      <c r="K346" s="66" t="str">
        <f t="shared" si="48"/>
        <v/>
      </c>
      <c r="L346" s="108">
        <v>24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319</v>
      </c>
      <c r="B347" s="96"/>
      <c r="C347" s="366"/>
      <c r="D347" s="366"/>
      <c r="E347" s="296" t="s">
        <v>320</v>
      </c>
      <c r="F347" s="297"/>
      <c r="G347" s="297"/>
      <c r="H347" s="298"/>
      <c r="I347" s="363"/>
      <c r="J347" s="105">
        <f t="shared" si="47"/>
        <v>47</v>
      </c>
      <c r="K347" s="66" t="str">
        <f t="shared" si="48"/>
        <v/>
      </c>
      <c r="L347" s="108">
        <v>47</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321</v>
      </c>
      <c r="B348" s="96"/>
      <c r="C348" s="366"/>
      <c r="D348" s="366"/>
      <c r="E348" s="307" t="s">
        <v>322</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323</v>
      </c>
      <c r="B349" s="96"/>
      <c r="C349" s="366"/>
      <c r="D349" s="366"/>
      <c r="E349" s="296" t="s">
        <v>324</v>
      </c>
      <c r="F349" s="297"/>
      <c r="G349" s="297"/>
      <c r="H349" s="298"/>
      <c r="I349" s="363"/>
      <c r="J349" s="105">
        <f t="shared" si="47"/>
        <v>3</v>
      </c>
      <c r="K349" s="66" t="str">
        <f t="shared" si="48"/>
        <v/>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325</v>
      </c>
      <c r="B350" s="96"/>
      <c r="C350" s="366"/>
      <c r="D350" s="366"/>
      <c r="E350" s="296" t="s">
        <v>326</v>
      </c>
      <c r="F350" s="297"/>
      <c r="G350" s="297"/>
      <c r="H350" s="298"/>
      <c r="I350" s="363"/>
      <c r="J350" s="105">
        <f t="shared" si="47"/>
        <v>35</v>
      </c>
      <c r="K350" s="66" t="str">
        <f t="shared" si="48"/>
        <v/>
      </c>
      <c r="L350" s="108">
        <v>35</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327</v>
      </c>
      <c r="B351" s="96"/>
      <c r="C351" s="366"/>
      <c r="D351" s="366"/>
      <c r="E351" s="296" t="s">
        <v>192</v>
      </c>
      <c r="F351" s="297"/>
      <c r="G351" s="297"/>
      <c r="H351" s="298"/>
      <c r="I351" s="364"/>
      <c r="J351" s="105">
        <f t="shared" si="47"/>
        <v>2</v>
      </c>
      <c r="K351" s="66" t="str">
        <f t="shared" si="48"/>
        <v/>
      </c>
      <c r="L351" s="108">
        <v>2</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124</v>
      </c>
      <c r="B358" s="1"/>
      <c r="C358" s="52"/>
      <c r="D358" s="3"/>
      <c r="E358" s="3"/>
      <c r="F358" s="3"/>
      <c r="G358" s="3"/>
      <c r="H358" s="210"/>
      <c r="I358" s="56" t="s">
        <v>75</v>
      </c>
      <c r="J358" s="57"/>
      <c r="K358" s="137"/>
      <c r="L358" s="59" t="str">
        <f>IF(ISBLANK(L$95),"",L$95)</f>
        <v>急性期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329</v>
      </c>
      <c r="B359" s="96"/>
      <c r="C359" s="310" t="s">
        <v>330</v>
      </c>
      <c r="D359" s="322"/>
      <c r="E359" s="322"/>
      <c r="F359" s="322"/>
      <c r="G359" s="322"/>
      <c r="H359" s="311"/>
      <c r="I359" s="338" t="s">
        <v>331</v>
      </c>
      <c r="J359" s="142">
        <f>IF(SUM(L359:BS359)=0,IF(COUNTIF(L359:BS359,"未確認")&gt;0,"未確認",IF(COUNTIF(L359:BS359,"~*")&gt;0,"*",SUM(L359:BS359))),SUM(L359:BS359))</f>
        <v>706</v>
      </c>
      <c r="K359" s="143" t="str">
        <f>IF(OR(COUNTIF(L359:BS359,"未確認")&gt;0,COUNTIF(L359:BS359,"~*")&gt;0),"※","")</f>
        <v/>
      </c>
      <c r="L359" s="108">
        <v>706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332</v>
      </c>
      <c r="B360" s="96"/>
      <c r="C360" s="138"/>
      <c r="D360" s="139"/>
      <c r="E360" s="382" t="s">
        <v>333</v>
      </c>
      <c r="F360" s="383"/>
      <c r="G360" s="383"/>
      <c r="H360" s="384"/>
      <c r="I360" s="363"/>
      <c r="J360" s="142">
        <f>IF(SUM(L360:BS360)=0,IF(COUNTIF(L360:BS360,"未確認")&gt;0,"未確認",IF(COUNTIF(L360:BS360,"~*")&gt;0,"*",SUM(L360:BS360))),SUM(L360:BS360))</f>
        <v>679</v>
      </c>
      <c r="K360" s="143" t="str">
        <f>IF(OR(COUNTIF(L360:BS360,"未確認")&gt;0,COUNTIF(L360:BS360,"~*")&gt;0),"※","")</f>
        <v/>
      </c>
      <c r="L360" s="108">
        <v>679</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334</v>
      </c>
      <c r="B361" s="96"/>
      <c r="C361" s="138"/>
      <c r="D361" s="139"/>
      <c r="E361" s="382" t="s">
        <v>335</v>
      </c>
      <c r="F361" s="383"/>
      <c r="G361" s="383"/>
      <c r="H361" s="384"/>
      <c r="I361" s="363"/>
      <c r="J361" s="142">
        <f>IF(SUM(L361:BS361)=0,IF(COUNTIF(L361:BS361,"未確認")&gt;0,"未確認",IF(COUNTIF(L361:BS361,"~*")&gt;0,"*",SUM(L361:BS361))),SUM(L361:BS361))</f>
        <v>22</v>
      </c>
      <c r="K361" s="143" t="str">
        <f>IF(OR(COUNTIF(L361:BS361,"未確認")&gt;0,COUNTIF(L361:BS361,"~*")&gt;0),"※","")</f>
        <v/>
      </c>
      <c r="L361" s="108">
        <v>22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336</v>
      </c>
      <c r="B362" s="96"/>
      <c r="C362" s="138"/>
      <c r="D362" s="139"/>
      <c r="E362" s="382" t="s">
        <v>337</v>
      </c>
      <c r="F362" s="383"/>
      <c r="G362" s="383"/>
      <c r="H362" s="384"/>
      <c r="I362" s="363"/>
      <c r="J362" s="142">
        <f>IF(SUM(L362:BS362)=0,IF(COUNTIF(L362:BS362,"未確認")&gt;0,"未確認",IF(COUNTIF(L362:BS362,"~*")&gt;0,"*",SUM(L362:BS362))),SUM(L362:BS362))</f>
        <v>5</v>
      </c>
      <c r="K362" s="143" t="str">
        <f>IF(OR(COUNTIF(L362:BS362,"未確認")&gt;0,COUNTIF(L362:BS362,"~*")&gt;0),"※","")</f>
        <v/>
      </c>
      <c r="L362" s="108">
        <v>5</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338</v>
      </c>
      <c r="B363" s="1"/>
      <c r="C363" s="140"/>
      <c r="D363" s="141"/>
      <c r="E363" s="385" t="s">
        <v>339</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340</v>
      </c>
      <c r="C367" s="85"/>
      <c r="D367" s="85"/>
      <c r="E367" s="85"/>
      <c r="F367" s="85"/>
      <c r="G367" s="85"/>
      <c r="H367" s="10"/>
      <c r="I367" s="10"/>
      <c r="J367" s="51"/>
      <c r="K367" s="24"/>
      <c r="L367" s="86"/>
      <c r="M367" s="86"/>
      <c r="N367" s="86"/>
      <c r="O367" s="86"/>
      <c r="P367" s="86"/>
      <c r="Q367" s="86"/>
    </row>
    <row r="368" spans="1:71" s="74" customFormat="1">
      <c r="A368" s="176"/>
      <c r="B368" s="96" t="s">
        <v>341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急性期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342</v>
      </c>
      <c r="B372" s="96"/>
      <c r="C372" s="418" t="s">
        <v>343</v>
      </c>
      <c r="D372" s="419"/>
      <c r="E372" s="419"/>
      <c r="F372" s="419"/>
      <c r="G372" s="419"/>
      <c r="H372" s="420"/>
      <c r="I372" s="338" t="s">
        <v>344</v>
      </c>
      <c r="J372" s="274">
        <v>34</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345</v>
      </c>
      <c r="B373" s="96"/>
      <c r="C373" s="138"/>
      <c r="D373" s="146"/>
      <c r="E373" s="296" t="s">
        <v>346</v>
      </c>
      <c r="F373" s="297"/>
      <c r="G373" s="297"/>
      <c r="H373" s="298"/>
      <c r="I373" s="391"/>
      <c r="J373" s="274">
        <v>5</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347</v>
      </c>
      <c r="B374" s="96"/>
      <c r="C374" s="140"/>
      <c r="D374" s="147"/>
      <c r="E374" s="296" t="s">
        <v>348</v>
      </c>
      <c r="F374" s="297"/>
      <c r="G374" s="297"/>
      <c r="H374" s="298"/>
      <c r="I374" s="391"/>
      <c r="J374" s="274">
        <v>29</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349</v>
      </c>
      <c r="B375" s="96"/>
      <c r="C375" s="393" t="s">
        <v>350</v>
      </c>
      <c r="D375" s="394"/>
      <c r="E375" s="394"/>
      <c r="F375" s="394"/>
      <c r="G375" s="394"/>
      <c r="H375" s="395"/>
      <c r="I375" s="391"/>
      <c r="J375" s="274">
        <v>6</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351</v>
      </c>
      <c r="B376" s="96"/>
      <c r="C376" s="138"/>
      <c r="D376" s="146"/>
      <c r="E376" s="296" t="s">
        <v>352</v>
      </c>
      <c r="F376" s="297"/>
      <c r="G376" s="297"/>
      <c r="H376" s="298"/>
      <c r="I376" s="391"/>
      <c r="J376" s="274">
        <v>6</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353</v>
      </c>
      <c r="B377" s="96"/>
      <c r="C377" s="140"/>
      <c r="D377" s="147"/>
      <c r="E377" s="296" t="s">
        <v>354</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355</v>
      </c>
      <c r="C392" s="149"/>
      <c r="D392" s="47"/>
      <c r="E392" s="47"/>
      <c r="F392" s="47"/>
      <c r="G392" s="47"/>
      <c r="H392" s="48"/>
      <c r="I392" s="48"/>
      <c r="J392" s="50"/>
      <c r="K392" s="49"/>
      <c r="L392" s="133"/>
      <c r="M392" s="133"/>
      <c r="N392" s="133"/>
      <c r="O392" s="133"/>
      <c r="P392" s="133"/>
      <c r="Q392" s="133"/>
    </row>
    <row r="393" spans="1:7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357</v>
      </c>
      <c r="D397" s="308"/>
      <c r="E397" s="308"/>
      <c r="F397" s="308"/>
      <c r="G397" s="308"/>
      <c r="H397" s="309"/>
      <c r="I397" s="332" t="s">
        <v>358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359</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360</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111</v>
      </c>
      <c r="D400" s="308"/>
      <c r="E400" s="308"/>
      <c r="F400" s="308"/>
      <c r="G400" s="308"/>
      <c r="H400" s="309"/>
      <c r="I400" s="333"/>
      <c r="J400" s="193">
        <f t="shared" si="56"/>
        <v>715</v>
      </c>
      <c r="K400" s="276" t="str">
        <f t="shared" si="57"/>
        <v/>
      </c>
      <c r="L400" s="277">
        <v>715</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365</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366</v>
      </c>
      <c r="D406" s="308"/>
      <c r="E406" s="308"/>
      <c r="F406" s="308"/>
      <c r="G406" s="308"/>
      <c r="H406" s="309"/>
      <c r="I406" s="333"/>
      <c r="J406" s="193" t="str">
        <f t="shared" si="56"/>
        <v>*</v>
      </c>
      <c r="K406" s="276" t="str">
        <f t="shared" si="57"/>
        <v>※</v>
      </c>
      <c r="L406" s="277" t="s">
        <v>367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369</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370</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371</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372</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373</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374</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375</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376</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377</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378</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379</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380</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381</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382</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383</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384</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385</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386</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387</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388</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389</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390</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391</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392</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393</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394</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395</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396</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397</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398</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399</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400</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401</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402</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403</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404</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405</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406</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407</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408</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409</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410</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411</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412</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413</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414</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415</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115</v>
      </c>
      <c r="D455" s="308"/>
      <c r="E455" s="308"/>
      <c r="F455" s="308"/>
      <c r="G455" s="308"/>
      <c r="H455" s="309"/>
      <c r="I455" s="333"/>
      <c r="J455" s="193">
        <f t="shared" si="59"/>
        <v>644</v>
      </c>
      <c r="K455" s="276" t="str">
        <f t="shared" si="58"/>
        <v/>
      </c>
      <c r="L455" s="277">
        <v>644</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416</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417</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418</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419</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421</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422</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423</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424</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425</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426</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427</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428</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429</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430</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431</v>
      </c>
      <c r="D471" s="308"/>
      <c r="E471" s="308"/>
      <c r="F471" s="308"/>
      <c r="G471" s="308"/>
      <c r="H471" s="309"/>
      <c r="I471" s="334"/>
      <c r="J471" s="193" t="str">
        <f t="shared" si="60"/>
        <v>*</v>
      </c>
      <c r="K471" s="276" t="str">
        <f t="shared" si="58"/>
        <v>※</v>
      </c>
      <c r="L471" s="277" t="s">
        <v>367</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f>IF(SUM(L479:BS479)=0,IF(COUNTIF(L479:BS479,"未確認")&gt;0,"未確認",IF(COUNTIF(L479:BS479,"~*")&gt;0,"*",SUM(L479:BS479))),SUM(L479:BS479))</f>
        <v>286</v>
      </c>
      <c r="K479" s="151" t="str">
        <f t="shared" ref="K479:K486" si="65">IF(OR(COUNTIF(L479:BS479,"未確認")&gt;0,COUNTIF(L479:BS479,"*")&gt;0),"※","")</f>
        <v/>
      </c>
      <c r="L479" s="94">
        <v>286</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t="str">
        <f t="shared" ref="J480:J507" si="66">IF(SUM(L480:BS480)=0,IF(COUNTIF(L480:BS480,"未確認")&gt;0,"未確認",IF(COUNTIF(L480:BS480,"~*")&gt;0,"*",SUM(L480:BS480))),SUM(L480:BS480))</f>
        <v>*</v>
      </c>
      <c r="K480" s="151" t="str">
        <f t="shared" si="65"/>
        <v>※</v>
      </c>
      <c r="L480" s="94" t="s">
        <v>367</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315</v>
      </c>
      <c r="K481" s="151" t="str">
        <f t="shared" si="65"/>
        <v/>
      </c>
      <c r="L481" s="94">
        <v>315</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t="str">
        <f t="shared" si="66"/>
        <v>*</v>
      </c>
      <c r="K483" s="151" t="str">
        <f t="shared" si="65"/>
        <v>※</v>
      </c>
      <c r="L483" s="94" t="s">
        <v>367</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t="str">
        <f t="shared" si="66"/>
        <v>*</v>
      </c>
      <c r="K488" s="151" t="str">
        <f t="shared" ref="K488:K507" si="67">IF(OR(COUNTIF(L488:BS488,"未確認")&gt;0,COUNTIF(L488:BS488,"*")&gt;0),"※","")</f>
        <v>※</v>
      </c>
      <c r="L488" s="94" t="s">
        <v>367</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t="str">
        <f>IF(SUM(L492:BS492)=0,IF(COUNTIF(L492:BS492,"未確認")&gt;0,"未確認",IF(COUNTIF(L492:BS492,"~*")&gt;0,"*",SUM(L492:BS492))),SUM(L492:BS492))</f>
        <v>*</v>
      </c>
      <c r="K492" s="151" t="str">
        <f t="shared" si="67"/>
        <v>※</v>
      </c>
      <c r="L492" s="94" t="s">
        <v>367</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t="str">
        <f t="shared" si="66"/>
        <v>*</v>
      </c>
      <c r="K494" s="151" t="str">
        <f t="shared" si="67"/>
        <v>※</v>
      </c>
      <c r="L494" s="94" t="s">
        <v>367</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t="str">
        <f t="shared" si="66"/>
        <v>*</v>
      </c>
      <c r="K507" s="151" t="str">
        <f t="shared" si="67"/>
        <v>※</v>
      </c>
      <c r="L507" s="94" t="s">
        <v>367</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t="str">
        <f>IF(SUM(L515:BS515)=0,IF(COUNTIF(L515:BS515,"未確認")&gt;0,"未確認",IF(COUNTIF(L515:BS515,"~*")&gt;0,"*",SUM(L515:BS515))),SUM(L515:BS515))</f>
        <v>*</v>
      </c>
      <c r="K515" s="151" t="str">
        <f t="shared" ref="K515:K522" si="72">IF(OR(COUNTIF(L515:BS515,"未確認")&gt;0,COUNTIF(L515:BS515,"*")&gt;0),"※","")</f>
        <v>※</v>
      </c>
      <c r="L515" s="277" t="s">
        <v>367</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t="str">
        <f t="shared" ref="J516:J522" si="73">IF(SUM(L516:BS516)=0,IF(COUNTIF(L516:BS516,"未確認")&gt;0,"未確認",IF(COUNTIF(L516:BS516,"~*")&gt;0,"*",SUM(L516:BS516))),SUM(L516:BS516))</f>
        <v>*</v>
      </c>
      <c r="K516" s="151" t="str">
        <f t="shared" si="72"/>
        <v>※</v>
      </c>
      <c r="L516" s="277" t="s">
        <v>367</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t="str">
        <f t="shared" si="73"/>
        <v>*</v>
      </c>
      <c r="K519" s="151" t="str">
        <f t="shared" si="72"/>
        <v>※</v>
      </c>
      <c r="L519" s="277" t="s">
        <v>367</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急性期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215</v>
      </c>
      <c r="K546" s="151" t="str">
        <f t="shared" si="90"/>
        <v/>
      </c>
      <c r="L546" s="277">
        <v>215</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急性期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592</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593</v>
      </c>
      <c r="D576" s="317"/>
      <c r="E576" s="317"/>
      <c r="F576" s="317"/>
      <c r="G576" s="317"/>
      <c r="H576" s="318"/>
      <c r="I576" s="338" t="s">
        <v>594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35" t="s">
        <v>596</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35" t="s">
        <v>598</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35" t="s">
        <v>600</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35" t="s">
        <v>602</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35" t="s">
        <v>604</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35" t="s">
        <v>606</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35" t="s">
        <v>596</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35" t="s">
        <v>598</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35" t="s">
        <v>600</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35" t="s">
        <v>602</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35" t="s">
        <v>604</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35" t="s">
        <v>606</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35" t="s">
        <v>596</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35" t="s">
        <v>598</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35" t="s">
        <v>600</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35" t="s">
        <v>602</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35" t="s">
        <v>604</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35" t="s">
        <v>606</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296" t="s">
        <v>623</v>
      </c>
      <c r="D604" s="297"/>
      <c r="E604" s="297"/>
      <c r="F604" s="297"/>
      <c r="G604" s="297"/>
      <c r="H604" s="298"/>
      <c r="I604" s="100" t="s">
        <v>624</v>
      </c>
      <c r="J604" s="93" t="str">
        <f>IF(SUM(L604:BS604)=0,IF(COUNTIF(L604:BS604,"未確認")&gt;0,"未確認",IF(COUNTIF(L604:BS604,"~*")&gt;0,"*",SUM(L604:BS604))),SUM(L604:BS604))</f>
        <v>*</v>
      </c>
      <c r="K604" s="151" t="str">
        <f>IF(OR(COUNTIF(L604:BS604,"未確認")&gt;0,COUNTIF(L604:BS604,"*")&gt;0),"※","")</f>
        <v>※</v>
      </c>
      <c r="L604" s="277" t="s">
        <v>367</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296" t="s">
        <v>626</v>
      </c>
      <c r="D605" s="297"/>
      <c r="E605" s="297"/>
      <c r="F605" s="297"/>
      <c r="G605" s="297"/>
      <c r="H605" s="298"/>
      <c r="I605" s="100" t="s">
        <v>627</v>
      </c>
      <c r="J605" s="93" t="str">
        <f>IF(SUM(L605:BS605)=0,IF(COUNTIF(L605:BS605,"未確認")&gt;0,"未確認",IF(COUNTIF(L605:BS605,"~*")&gt;0,"*",SUM(L605:BS605))),SUM(L605:BS605))</f>
        <v>*</v>
      </c>
      <c r="K605" s="151" t="str">
        <f>IF(OR(COUNTIF(L605:BS605,"未確認")&gt;0,COUNTIF(L605:BS605,"*")&gt;0),"※","")</f>
        <v>※</v>
      </c>
      <c r="L605" s="277" t="s">
        <v>367</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296" t="s">
        <v>629</v>
      </c>
      <c r="D606" s="297"/>
      <c r="E606" s="297"/>
      <c r="F606" s="297"/>
      <c r="G606" s="297"/>
      <c r="H606" s="298"/>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296" t="s">
        <v>632</v>
      </c>
      <c r="D607" s="297"/>
      <c r="E607" s="297"/>
      <c r="F607" s="297"/>
      <c r="G607" s="297"/>
      <c r="H607" s="298"/>
      <c r="I607" s="216" t="s">
        <v>633</v>
      </c>
      <c r="J607" s="93">
        <f>IF(SUM(L607:BS607)=0,IF(COUNTIF(L607:BS607,"未確認")&gt;0,"未確認",IF(COUNTIF(L607:BS607,"~*")&gt;0,"*",SUM(L607:BS607))),SUM(L607:BS607))</f>
        <v>220</v>
      </c>
      <c r="K607" s="151" t="str">
        <f>IF(OR(COUNTIF(L607:BS607,"未確認")&gt;0,COUNTIF(L607:BS607,"*")&gt;0),"※","")</f>
        <v/>
      </c>
      <c r="L607" s="277">
        <v>220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v>1143</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7" t="s">
        <v>641</v>
      </c>
      <c r="F610" s="308"/>
      <c r="G610" s="308"/>
      <c r="H610" s="309"/>
      <c r="I610" s="340"/>
      <c r="J610" s="105" t="s">
        <v>367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16" t="s">
        <v>643</v>
      </c>
      <c r="D611" s="317"/>
      <c r="E611" s="317"/>
      <c r="F611" s="317"/>
      <c r="G611" s="317"/>
      <c r="H611" s="318"/>
      <c r="I611" s="338" t="s">
        <v>644</v>
      </c>
      <c r="J611" s="105">
        <v>611</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7" t="s">
        <v>641</v>
      </c>
      <c r="F612" s="308"/>
      <c r="G612" s="308"/>
      <c r="H612" s="309"/>
      <c r="I612" s="392"/>
      <c r="J612" s="105" t="s">
        <v>367</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7" t="s">
        <v>647</v>
      </c>
      <c r="D613" s="308"/>
      <c r="E613" s="308"/>
      <c r="F613" s="308"/>
      <c r="G613" s="308"/>
      <c r="H613" s="309"/>
      <c r="I613" s="98" t="s">
        <v>648</v>
      </c>
      <c r="J613" s="93">
        <v>280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296" t="s">
        <v>650</v>
      </c>
      <c r="D614" s="297"/>
      <c r="E614" s="297"/>
      <c r="F614" s="297"/>
      <c r="G614" s="297"/>
      <c r="H614" s="298"/>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296" t="s">
        <v>653</v>
      </c>
      <c r="D615" s="297"/>
      <c r="E615" s="297"/>
      <c r="F615" s="297"/>
      <c r="G615" s="297"/>
      <c r="H615" s="298"/>
      <c r="I615" s="98" t="s">
        <v>654</v>
      </c>
      <c r="J615" s="93" t="str">
        <f t="shared" si="104"/>
        <v>*</v>
      </c>
      <c r="K615" s="151" t="str">
        <f t="shared" si="105"/>
        <v>※</v>
      </c>
      <c r="L615" s="277" t="s">
        <v>367</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296" t="s">
        <v>656</v>
      </c>
      <c r="D616" s="297"/>
      <c r="E616" s="297"/>
      <c r="F616" s="297"/>
      <c r="G616" s="297"/>
      <c r="H616" s="298"/>
      <c r="I616" s="98" t="s">
        <v>657</v>
      </c>
      <c r="J616" s="93" t="str">
        <f t="shared" si="104"/>
        <v>*</v>
      </c>
      <c r="K616" s="151" t="str">
        <f t="shared" si="105"/>
        <v>※</v>
      </c>
      <c r="L616" s="277" t="s">
        <v>367</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296" t="s">
        <v>659</v>
      </c>
      <c r="D617" s="297"/>
      <c r="E617" s="297"/>
      <c r="F617" s="297"/>
      <c r="G617" s="297"/>
      <c r="H617" s="298"/>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296" t="s">
        <v>662</v>
      </c>
      <c r="D618" s="297"/>
      <c r="E618" s="297"/>
      <c r="F618" s="297"/>
      <c r="G618" s="297"/>
      <c r="H618" s="298"/>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7" t="s">
        <v>665</v>
      </c>
      <c r="D619" s="308"/>
      <c r="E619" s="308"/>
      <c r="F619" s="308"/>
      <c r="G619" s="308"/>
      <c r="H619" s="309"/>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7" t="s">
        <v>667</v>
      </c>
      <c r="D620" s="308"/>
      <c r="E620" s="308"/>
      <c r="F620" s="308"/>
      <c r="G620" s="308"/>
      <c r="H620" s="309"/>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7" t="s">
        <v>669</v>
      </c>
      <c r="D621" s="308"/>
      <c r="E621" s="308"/>
      <c r="F621" s="308"/>
      <c r="G621" s="308"/>
      <c r="H621" s="309"/>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7" t="s">
        <v>673</v>
      </c>
      <c r="D629" s="308"/>
      <c r="E629" s="308"/>
      <c r="F629" s="308"/>
      <c r="G629" s="308"/>
      <c r="H629" s="309"/>
      <c r="I629" s="332" t="s">
        <v>674</v>
      </c>
      <c r="J629" s="93">
        <f>IF(SUM(L629:BS629)=0,IF(COUNTIF(L629:BS629,"未確認")&gt;0,"未確認",IF(COUNTIF(L629:BS629,"~*")&gt;0,"*",SUM(L629:BS629))),SUM(L629:BS629))</f>
        <v>407</v>
      </c>
      <c r="K629" s="151" t="str">
        <f t="shared" ref="K629:K640" si="112">IF(OR(COUNTIF(L629:BS629,"未確認")&gt;0,COUNTIF(L629:BS629,"*")&gt;0),"※","")</f>
        <v/>
      </c>
      <c r="L629" s="277">
        <v>407</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7" t="s">
        <v>676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7" t="s">
        <v>678</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7" t="s">
        <v>680</v>
      </c>
      <c r="D632" s="308"/>
      <c r="E632" s="308"/>
      <c r="F632" s="308"/>
      <c r="G632" s="308"/>
      <c r="H632" s="309"/>
      <c r="I632" s="338" t="s">
        <v>681</v>
      </c>
      <c r="J632" s="93" t="str">
        <f t="shared" si="113"/>
        <v>*</v>
      </c>
      <c r="K632" s="151" t="str">
        <f t="shared" si="112"/>
        <v>※</v>
      </c>
      <c r="L632" s="277" t="s">
        <v>367</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683</v>
      </c>
      <c r="B634" s="92"/>
      <c r="C634" s="307" t="s">
        <v>684</v>
      </c>
      <c r="D634" s="308"/>
      <c r="E634" s="308"/>
      <c r="F634" s="308"/>
      <c r="G634" s="308"/>
      <c r="H634" s="309"/>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7" t="s">
        <v>687</v>
      </c>
      <c r="D635" s="308"/>
      <c r="E635" s="308"/>
      <c r="F635" s="308"/>
      <c r="G635" s="308"/>
      <c r="H635" s="309"/>
      <c r="I635" s="103" t="s">
        <v>688</v>
      </c>
      <c r="J635" s="93" t="str">
        <f t="shared" si="113"/>
        <v>*</v>
      </c>
      <c r="K635" s="151" t="str">
        <f t="shared" si="112"/>
        <v>※</v>
      </c>
      <c r="L635" s="277" t="s">
        <v>367</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7" t="s">
        <v>690</v>
      </c>
      <c r="D636" s="308"/>
      <c r="E636" s="308"/>
      <c r="F636" s="308"/>
      <c r="G636" s="308"/>
      <c r="H636" s="309"/>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296" t="s">
        <v>693</v>
      </c>
      <c r="D637" s="297"/>
      <c r="E637" s="297"/>
      <c r="F637" s="297"/>
      <c r="G637" s="297"/>
      <c r="H637" s="298"/>
      <c r="I637" s="98" t="s">
        <v>694</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7" t="s">
        <v>696</v>
      </c>
      <c r="D638" s="308"/>
      <c r="E638" s="308"/>
      <c r="F638" s="308"/>
      <c r="G638" s="308"/>
      <c r="H638" s="309"/>
      <c r="I638" s="98" t="s">
        <v>697</v>
      </c>
      <c r="J638" s="93" t="str">
        <f t="shared" si="113"/>
        <v>*</v>
      </c>
      <c r="K638" s="151" t="str">
        <f t="shared" si="112"/>
        <v>※</v>
      </c>
      <c r="L638" s="277" t="s">
        <v>367</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296" t="s">
        <v>699</v>
      </c>
      <c r="D639" s="297"/>
      <c r="E639" s="297"/>
      <c r="F639" s="297"/>
      <c r="G639" s="297"/>
      <c r="H639" s="298"/>
      <c r="I639" s="98" t="s">
        <v>700</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296" t="s">
        <v>702</v>
      </c>
      <c r="D640" s="297"/>
      <c r="E640" s="297"/>
      <c r="F640" s="297"/>
      <c r="G640" s="297"/>
      <c r="H640" s="298"/>
      <c r="I640" s="98" t="s">
        <v>703</v>
      </c>
      <c r="J640" s="93" t="str">
        <f t="shared" si="113"/>
        <v>*</v>
      </c>
      <c r="K640" s="151" t="str">
        <f t="shared" si="112"/>
        <v>※</v>
      </c>
      <c r="L640" s="277" t="s">
        <v>367</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704</v>
      </c>
      <c r="D641" s="308"/>
      <c r="E641" s="308"/>
      <c r="F641" s="308"/>
      <c r="G641" s="308"/>
      <c r="H641" s="309"/>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296" t="s">
        <v>708</v>
      </c>
      <c r="D649" s="297"/>
      <c r="E649" s="297"/>
      <c r="F649" s="297"/>
      <c r="G649" s="297"/>
      <c r="H649" s="298"/>
      <c r="I649" s="98" t="s">
        <v>709</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296" t="s">
        <v>711</v>
      </c>
      <c r="D650" s="297"/>
      <c r="E650" s="297"/>
      <c r="F650" s="297"/>
      <c r="G650" s="297"/>
      <c r="H650" s="298"/>
      <c r="I650" s="98" t="s">
        <v>712</v>
      </c>
      <c r="J650" s="93">
        <f t="shared" ref="J650:J656" si="119">IF(SUM(L650:BS650)=0,IF(COUNTIF(L650:BS650,"未確認")&gt;0,"未確認",IF(COUNTIF(L650:BS650,"~*")&gt;0,"*",SUM(L650:BS650))),SUM(L650:BS650))</f>
        <v>359</v>
      </c>
      <c r="K650" s="151" t="str">
        <f t="shared" si="118"/>
        <v/>
      </c>
      <c r="L650" s="277">
        <v>359</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713</v>
      </c>
      <c r="B651" s="96"/>
      <c r="C651" s="296" t="s">
        <v>714</v>
      </c>
      <c r="D651" s="297"/>
      <c r="E651" s="297"/>
      <c r="F651" s="297"/>
      <c r="G651" s="297"/>
      <c r="H651" s="298"/>
      <c r="I651" s="98" t="s">
        <v>715</v>
      </c>
      <c r="J651" s="93">
        <f t="shared" si="119"/>
        <v>284</v>
      </c>
      <c r="K651" s="151" t="str">
        <f t="shared" si="118"/>
        <v/>
      </c>
      <c r="L651" s="277">
        <v>284</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7" t="s">
        <v>717</v>
      </c>
      <c r="D652" s="308"/>
      <c r="E652" s="308"/>
      <c r="F652" s="308"/>
      <c r="G652" s="308"/>
      <c r="H652" s="309"/>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296" t="s">
        <v>720</v>
      </c>
      <c r="D653" s="297"/>
      <c r="E653" s="297"/>
      <c r="F653" s="297"/>
      <c r="G653" s="297"/>
      <c r="H653" s="298"/>
      <c r="I653" s="98" t="s">
        <v>721</v>
      </c>
      <c r="J653" s="93" t="str">
        <f t="shared" si="119"/>
        <v>*</v>
      </c>
      <c r="K653" s="151" t="str">
        <f t="shared" si="118"/>
        <v>※</v>
      </c>
      <c r="L653" s="277" t="s">
        <v>367</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296" t="s">
        <v>723</v>
      </c>
      <c r="D654" s="297"/>
      <c r="E654" s="297"/>
      <c r="F654" s="297"/>
      <c r="G654" s="297"/>
      <c r="H654" s="298"/>
      <c r="I654" s="98" t="s">
        <v>724</v>
      </c>
      <c r="J654" s="93" t="str">
        <f t="shared" si="119"/>
        <v>*</v>
      </c>
      <c r="K654" s="151" t="str">
        <f t="shared" si="118"/>
        <v>※</v>
      </c>
      <c r="L654" s="277" t="s">
        <v>367</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296" t="s">
        <v>726</v>
      </c>
      <c r="D655" s="297"/>
      <c r="E655" s="297"/>
      <c r="F655" s="297"/>
      <c r="G655" s="297"/>
      <c r="H655" s="298"/>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7" t="s">
        <v>729</v>
      </c>
      <c r="D656" s="308"/>
      <c r="E656" s="308"/>
      <c r="F656" s="308"/>
      <c r="G656" s="308"/>
      <c r="H656" s="309"/>
      <c r="I656" s="98" t="s">
        <v>730</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0" t="s">
        <v>733</v>
      </c>
      <c r="D664" s="322"/>
      <c r="E664" s="322"/>
      <c r="F664" s="322"/>
      <c r="G664" s="322"/>
      <c r="H664" s="311"/>
      <c r="I664" s="98" t="s">
        <v>734</v>
      </c>
      <c r="J664" s="93">
        <f>IF(SUM(L664:BS664)=0,IF(COUNTIF(L664:BS664,"未確認")&gt;0,"未確認",IF(COUNTIF(L664:BS664,"~*")&gt;0,"*",SUM(L664:BS664))),SUM(L664:BS664))</f>
        <v>392</v>
      </c>
      <c r="K664" s="151" t="str">
        <f t="shared" ref="K664:K678" si="124">IF(OR(COUNTIF(L664:BS664,"未確認")&gt;0,COUNTIF(L664:BS664,"*")&gt;0),"※","")</f>
        <v/>
      </c>
      <c r="L664" s="277">
        <v>392</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296" t="s">
        <v>736</v>
      </c>
      <c r="F665" s="297"/>
      <c r="G665" s="297"/>
      <c r="H665" s="298"/>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296" t="s">
        <v>739</v>
      </c>
      <c r="F666" s="297"/>
      <c r="G666" s="297"/>
      <c r="H666" s="298"/>
      <c r="I666" s="98" t="s">
        <v>740</v>
      </c>
      <c r="J666" s="93" t="str">
        <f t="shared" si="125"/>
        <v>*</v>
      </c>
      <c r="K666" s="151" t="str">
        <f t="shared" si="124"/>
        <v>※</v>
      </c>
      <c r="L666" s="277" t="s">
        <v>367</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296" t="s">
        <v>742</v>
      </c>
      <c r="F667" s="297"/>
      <c r="G667" s="297"/>
      <c r="H667" s="298"/>
      <c r="I667" s="98" t="s">
        <v>743</v>
      </c>
      <c r="J667" s="93" t="str">
        <f t="shared" si="125"/>
        <v>*</v>
      </c>
      <c r="K667" s="151" t="str">
        <f t="shared" si="124"/>
        <v>※</v>
      </c>
      <c r="L667" s="277" t="s">
        <v>367</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296" t="s">
        <v>745</v>
      </c>
      <c r="F668" s="297"/>
      <c r="G668" s="297"/>
      <c r="H668" s="298"/>
      <c r="I668" s="98" t="s">
        <v>746</v>
      </c>
      <c r="J668" s="93">
        <f t="shared" si="125"/>
        <v>233</v>
      </c>
      <c r="K668" s="151" t="str">
        <f t="shared" si="124"/>
        <v/>
      </c>
      <c r="L668" s="277">
        <v>233</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296" t="s">
        <v>748</v>
      </c>
      <c r="F669" s="297"/>
      <c r="G669" s="297"/>
      <c r="H669" s="298"/>
      <c r="I669" s="98" t="s">
        <v>749</v>
      </c>
      <c r="J669" s="93" t="str">
        <f t="shared" si="125"/>
        <v>*</v>
      </c>
      <c r="K669" s="151" t="str">
        <f t="shared" si="124"/>
        <v>※</v>
      </c>
      <c r="L669" s="277" t="s">
        <v>367</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296" t="s">
        <v>751</v>
      </c>
      <c r="F670" s="297"/>
      <c r="G670" s="297"/>
      <c r="H670" s="298"/>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296" t="s">
        <v>754</v>
      </c>
      <c r="F671" s="297"/>
      <c r="G671" s="297"/>
      <c r="H671" s="298"/>
      <c r="I671" s="98" t="s">
        <v>755</v>
      </c>
      <c r="J671" s="93" t="str">
        <f t="shared" si="125"/>
        <v>*</v>
      </c>
      <c r="K671" s="151" t="str">
        <f t="shared" si="124"/>
        <v>※</v>
      </c>
      <c r="L671" s="277" t="s">
        <v>367</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296" t="s">
        <v>757</v>
      </c>
      <c r="F672" s="297"/>
      <c r="G672" s="297"/>
      <c r="H672" s="298"/>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296" t="s">
        <v>760</v>
      </c>
      <c r="D673" s="297"/>
      <c r="E673" s="297"/>
      <c r="F673" s="297"/>
      <c r="G673" s="297"/>
      <c r="H673" s="298"/>
      <c r="I673" s="98" t="s">
        <v>761</v>
      </c>
      <c r="J673" s="93">
        <f t="shared" si="125"/>
        <v>348</v>
      </c>
      <c r="K673" s="151" t="str">
        <f t="shared" si="124"/>
        <v/>
      </c>
      <c r="L673" s="277">
        <v>348</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7" t="s">
        <v>763</v>
      </c>
      <c r="D674" s="308"/>
      <c r="E674" s="308"/>
      <c r="F674" s="308"/>
      <c r="G674" s="308"/>
      <c r="H674" s="309"/>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296" t="s">
        <v>766</v>
      </c>
      <c r="D675" s="297"/>
      <c r="E675" s="297"/>
      <c r="F675" s="297"/>
      <c r="G675" s="297"/>
      <c r="H675" s="298"/>
      <c r="I675" s="98" t="s">
        <v>767</v>
      </c>
      <c r="J675" s="93">
        <f t="shared" si="125"/>
        <v>326</v>
      </c>
      <c r="K675" s="151" t="str">
        <f t="shared" si="124"/>
        <v/>
      </c>
      <c r="L675" s="277">
        <v>326</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296" t="s">
        <v>769</v>
      </c>
      <c r="D676" s="297"/>
      <c r="E676" s="297"/>
      <c r="F676" s="297"/>
      <c r="G676" s="297"/>
      <c r="H676" s="298"/>
      <c r="I676" s="98" t="s">
        <v>770</v>
      </c>
      <c r="J676" s="93" t="str">
        <f t="shared" si="125"/>
        <v>*</v>
      </c>
      <c r="K676" s="151" t="str">
        <f t="shared" si="124"/>
        <v>※</v>
      </c>
      <c r="L676" s="277" t="s">
        <v>367</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7" t="s">
        <v>772</v>
      </c>
      <c r="D677" s="308"/>
      <c r="E677" s="308"/>
      <c r="F677" s="308"/>
      <c r="G677" s="308"/>
      <c r="H677" s="309"/>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296" t="s">
        <v>775</v>
      </c>
      <c r="D678" s="297"/>
      <c r="E678" s="297"/>
      <c r="F678" s="297"/>
      <c r="G678" s="297"/>
      <c r="H678" s="298"/>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急性期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7" t="s">
        <v>778</v>
      </c>
      <c r="D685" s="308"/>
      <c r="E685" s="308"/>
      <c r="F685" s="308"/>
      <c r="G685" s="308"/>
      <c r="H685" s="309"/>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7" t="s">
        <v>781</v>
      </c>
      <c r="D686" s="308"/>
      <c r="E686" s="308"/>
      <c r="F686" s="308"/>
      <c r="G686" s="308"/>
      <c r="H686" s="309"/>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7" t="s">
        <v>784</v>
      </c>
      <c r="D687" s="308"/>
      <c r="E687" s="308"/>
      <c r="F687" s="308"/>
      <c r="G687" s="308"/>
      <c r="H687" s="309"/>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16" t="s">
        <v>787</v>
      </c>
      <c r="D688" s="317"/>
      <c r="E688" s="317"/>
      <c r="F688" s="317"/>
      <c r="G688" s="317"/>
      <c r="H688" s="318"/>
      <c r="I688" s="338" t="s">
        <v>788</v>
      </c>
      <c r="J688" s="164"/>
      <c r="K688" s="165"/>
      <c r="L688" s="221">
        <v>706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16" t="s">
        <v>790</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791</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792</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413"/>
      <c r="F692" s="414"/>
      <c r="G692" s="256"/>
      <c r="H692" s="230" t="s">
        <v>794</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16" t="s">
        <v>796</v>
      </c>
      <c r="D693" s="317"/>
      <c r="E693" s="317"/>
      <c r="F693" s="317"/>
      <c r="G693" s="377"/>
      <c r="H693" s="318"/>
      <c r="I693" s="338"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7" t="s">
        <v>799</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800</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801</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802</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803</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804</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805</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7" t="s">
        <v>807</v>
      </c>
      <c r="D701" s="308"/>
      <c r="E701" s="308"/>
      <c r="F701" s="308"/>
      <c r="G701" s="308"/>
      <c r="H701" s="309"/>
      <c r="I701" s="343"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809</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810</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811</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7" t="s">
        <v>814</v>
      </c>
      <c r="D712" s="308"/>
      <c r="E712" s="308"/>
      <c r="F712" s="308"/>
      <c r="G712" s="308"/>
      <c r="H712" s="309"/>
      <c r="I712" s="103" t="s">
        <v>815</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296" t="s">
        <v>817</v>
      </c>
      <c r="D713" s="297"/>
      <c r="E713" s="297"/>
      <c r="F713" s="297"/>
      <c r="G713" s="297"/>
      <c r="H713" s="298"/>
      <c r="I713" s="98" t="s">
        <v>818</v>
      </c>
      <c r="J713" s="155" t="str">
        <f>IF(SUM(L713:BS713)=0,IF(COUNTIF(L713:BS713,"未確認")&gt;0,"未確認",IF(COUNTIF(L713:BS713,"~*")&gt;0,"*",SUM(L713:BS713))),SUM(L713:BS713))</f>
        <v>*</v>
      </c>
      <c r="K713" s="151" t="str">
        <f>IF(OR(COUNTIF(L713:BS713,"未確認")&gt;0,COUNTIF(L713:BS713,"*")&gt;0),"※","")</f>
        <v>※</v>
      </c>
      <c r="L713" s="277" t="s">
        <v>367</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296" t="s">
        <v>820</v>
      </c>
      <c r="D714" s="297"/>
      <c r="E714" s="297"/>
      <c r="F714" s="297"/>
      <c r="G714" s="297"/>
      <c r="H714" s="298"/>
      <c r="I714" s="98" t="s">
        <v>821</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296" t="s">
        <v>824</v>
      </c>
      <c r="D722" s="297"/>
      <c r="E722" s="297"/>
      <c r="F722" s="297"/>
      <c r="G722" s="297"/>
      <c r="H722" s="298"/>
      <c r="I722" s="98" t="s">
        <v>825</v>
      </c>
      <c r="J722" s="93" t="str">
        <f>IF(SUM(L722:BS722)=0,IF(COUNTIF(L722:BS722,"未確認")&gt;0,"未確認",IF(COUNTIF(L722:BS722,"~*")&gt;0,"*",SUM(L722:BS722))),SUM(L722:BS722))</f>
        <v>*</v>
      </c>
      <c r="K722" s="151" t="str">
        <f>IF(OR(COUNTIF(L722:BS722,"未確認")&gt;0,COUNTIF(L722:BS722,"*")&gt;0),"※","")</f>
        <v>※</v>
      </c>
      <c r="L722" s="277" t="s">
        <v>367</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296" t="s">
        <v>827</v>
      </c>
      <c r="D723" s="297"/>
      <c r="E723" s="297"/>
      <c r="F723" s="297"/>
      <c r="G723" s="297"/>
      <c r="H723" s="298"/>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7" t="s">
        <v>830</v>
      </c>
      <c r="D724" s="308"/>
      <c r="E724" s="308"/>
      <c r="F724" s="308"/>
      <c r="G724" s="308"/>
      <c r="H724" s="309"/>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296" t="s">
        <v>833</v>
      </c>
      <c r="D725" s="297"/>
      <c r="E725" s="297"/>
      <c r="F725" s="297"/>
      <c r="G725" s="297"/>
      <c r="H725" s="298"/>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296" t="s">
        <v>837</v>
      </c>
      <c r="D734" s="297"/>
      <c r="E734" s="297"/>
      <c r="F734" s="297"/>
      <c r="G734" s="297"/>
      <c r="H734" s="298"/>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296" t="s">
        <v>840</v>
      </c>
      <c r="D735" s="297"/>
      <c r="E735" s="297"/>
      <c r="F735" s="297"/>
      <c r="G735" s="297"/>
      <c r="H735" s="298"/>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7" t="s">
        <v>843</v>
      </c>
      <c r="D736" s="308"/>
      <c r="E736" s="308"/>
      <c r="F736" s="308"/>
      <c r="G736" s="308"/>
      <c r="H736" s="309"/>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7" t="s">
        <v>846</v>
      </c>
      <c r="D737" s="308"/>
      <c r="E737" s="308"/>
      <c r="F737" s="308"/>
      <c r="G737" s="308"/>
      <c r="H737" s="309"/>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