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3" documentId="13_ncr:1_{15E2C8DA-687D-48FF-AC9F-200A2E3CBC14}" xr6:coauthVersionLast="47" xr6:coauthVersionMax="47" xr10:uidLastSave="{D62F0019-53F9-403E-B114-FDDE86F361A1}"/>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<sst xmlns="http://schemas.openxmlformats.org/spreadsheetml/2006/main" count="1272" uniqueCount="859">
  <si>
    <t>Q1_1_byouinmei</t>
  </si>
  <si>
    <t>レイクヒルズ美方病院</t>
  </si>
  <si>
    <t>〒919-1301　三方上中郡若狭町気山３１５－１－９</t>
  </si>
  <si>
    <t>病棟の建築時期と構造</t>
  </si>
  <si>
    <t>建物情報＼病棟名</t>
  </si>
  <si>
    <t>第１病棟</t>
  </si>
  <si>
    <t>第２病棟</t>
  </si>
  <si>
    <t>様式１病院病棟票(1)</t>
  </si>
  <si>
    <t>建築時期</t>
  </si>
  <si>
    <t>2005</t>
  </si>
  <si>
    <t>2004</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</si>
  <si>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</si>
  <si>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</si>
  <si>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</si>
  <si>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</si>
  <si>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</si>
  <si>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</si>
  <si>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</si>
  <si>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</si>
  <si>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</si>
  <si>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</si>
  <si>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</si>
  <si>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</si>
  <si>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</si>
  <si>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</si>
  <si>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</si>
  <si>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</si>
  <si>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</si>
  <si>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</si>
  <si>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</si>
  <si>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</si>
  <si>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</si>
  <si>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</si>
  <si>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</si>
  <si>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</si>
  <si>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</si>
  <si>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</si>
  <si>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</si>
  <si>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</si>
  <si>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</si>
  <si>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</si>
  <si>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</si>
  <si>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</si>
  <si>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</si>
  <si>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</si>
  <si>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</si>
  <si>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</si>
  <si>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</si>
  <si>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</si>
  <si>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</si>
  <si>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</si>
  <si>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</si>
  <si>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</si>
  <si>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</si>
  <si>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</si>
  <si>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</si>
  <si>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</si>
  <si>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</si>
  <si>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</si>
  <si>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</si>
  <si>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</si>
  <si>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</si>
  <si>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</si>
  <si>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</si>
  <si>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</si>
  <si>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</si>
  <si>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</si>
  <si>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</si>
  <si>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</si>
  <si>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</si>
  <si>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</si>
  <si>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</si>
  <si>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</si>
  <si>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</si>
  <si>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</si>
  <si>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</si>
  <si>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</si>
  <si>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</si>
  <si>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</si>
  <si>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</si>
  <si>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</si>
  <si>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</si>
  <si>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</si>
  <si>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</si>
  <si>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</si>
  <si>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</si>
  <si>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</si>
  <si>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</si>
  <si>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</si>
  <si>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</si>
  <si>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</si>
  <si>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</si>
  <si>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</si>
  <si>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</si>
  <si>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</si>
  <si>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</si>
  <si>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</si>
  <si>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</si>
  <si>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</si>
  <si>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</si>
  <si>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</si>
  <si>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</si>
  <si>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</si>
  <si>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</si>
  <si>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</si>
  <si>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</si>
  <si>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</si>
  <si>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</si>
  <si>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</si>
  <si>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</si>
  <si>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リハビリテーション科</t>
  </si>
  <si>
    <t>様式１病院施設票(43)-3</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</si>
  <si>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</si>
  <si>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</si>
  <si>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</si>
  <si>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</si>
  <si>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</si>
  <si>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</si>
  <si>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</si>
  <si>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</si>
  <si>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</si>
  <si>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</si>
  <si>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</si>
  <si>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</si>
  <si>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</si>
  <si>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</si>
  <si>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</si>
  <si>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</si>
  <si>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</si>
  <si>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</si>
  <si>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</si>
  <si>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</si>
  <si>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</si>
  <si>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</si>
  <si>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</si>
  <si>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</si>
  <si>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</si>
  <si>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</si>
  <si>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</si>
  <si>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</si>
  <si>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</si>
  <si>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</si>
  <si>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</si>
  <si>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</si>
  <si>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</si>
  <si>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</si>
  <si>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</si>
  <si>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</si>
  <si>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</si>
  <si>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</si>
  <si>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</si>
  <si>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</si>
  <si>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</si>
  <si>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</si>
  <si>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</si>
  <si>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</si>
  <si>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</si>
  <si>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</si>
  <si>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</si>
  <si>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</si>
  <si>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</si>
  <si>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</si>
  <si>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</si>
  <si>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</si>
  <si>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</si>
  <si>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</si>
  <si>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</si>
  <si>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</si>
  <si>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</si>
  <si>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</si>
  <si>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</si>
  <si>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</si>
  <si>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</si>
  <si>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</si>
  <si>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</si>
  <si>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</si>
  <si>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</si>
  <si>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</si>
  <si>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</si>
  <si>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</si>
  <si>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</si>
  <si>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</si>
  <si>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</si>
  <si>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</si>
  <si>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</si>
  <si>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</si>
  <si>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</si>
  <si>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</si>
  <si>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</si>
  <si>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</si>
  <si>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</si>
  <si>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</si>
  <si>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</si>
  <si>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</si>
  <si>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</si>
  <si>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</si>
  <si>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</si>
  <si>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</si>
  <si>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</si>
  <si>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</si>
  <si>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</si>
  <si>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</si>
  <si>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</si>
  <si>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</si>
  <si>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</si>
  <si>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</si>
  <si>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</si>
  <si>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</si>
  <si>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</si>
  <si>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</si>
  <si>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</si>
  <si>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</si>
  <si>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</si>
  <si>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</si>
  <si>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</si>
  <si>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</si>
  <si>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</si>
  <si>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</si>
  <si>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</si>
  <si>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</si>
  <si>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</si>
  <si>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</si>
  <si>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</si>
  <si>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</si>
  <si>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</si>
  <si>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</si>
  <si>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</si>
  <si>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</si>
  <si>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</si>
  <si>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</si>
  <si>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</si>
  <si>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</si>
  <si>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</si>
  <si>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</si>
  <si>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</si>
  <si>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</si>
  <si>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</si>
  <si>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</si>
  <si>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</si>
  <si>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</si>
  <si>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</si>
  <si>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</si>
  <si>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</si>
  <si>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</si>
  <si>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</si>
  <si>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</si>
  <si>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</si>
  <si>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</si>
  <si>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</si>
  <si>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</si>
  <si>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</si>
  <si>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</si>
  <si>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</si>
  <si>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</si>
  <si>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</si>
  <si>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</si>
  <si>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</si>
  <si>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</si>
  <si>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</si>
  <si>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</si>
  <si>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</si>
  <si>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</si>
  <si>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</si>
  <si>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</si>
  <si>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</si>
  <si>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</si>
  <si>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</si>
  <si>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</si>
  <si>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</si>
  <si>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</si>
  <si>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</si>
  <si>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</si>
  <si>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</si>
  <si>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</si>
  <si>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</si>
  <si>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</si>
  <si>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</si>
  <si>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</si>
  <si>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</si>
  <si>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</si>
  <si>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</si>
  <si>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</si>
  <si>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</si>
  <si>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</si>
  <si>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</si>
  <si>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</si>
  <si>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</si>
  <si>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</si>
  <si>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</si>
  <si>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</si>
  <si>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</si>
  <si>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</si>
  <si>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</si>
  <si>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</si>
  <si>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</si>
  <si>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</si>
  <si>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</si>
  <si>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</si>
  <si>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</si>
  <si>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</si>
  <si>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</si>
  <si>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</si>
  <si>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</si>
  <si>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</si>
  <si>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</si>
  <si>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</si>
  <si>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</si>
  <si>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</si>
  <si>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</si>
  <si>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</si>
  <si>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</si>
  <si>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</si>
  <si>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</si>
  <si>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</si>
  <si>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</si>
  <si>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</si>
  <si>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</si>
  <si>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</si>
  <si>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</si>
  <si>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</si>
  <si>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</si>
  <si>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</si>
  <si>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</si>
  <si>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</si>
  <si>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</si>
  <si>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</si>
  <si>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</si>
  <si>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</si>
  <si>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</si>
  <si>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</si>
  <si>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</si>
  <si>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</si>
  <si>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</si>
  <si>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</si>
  <si>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</si>
  <si>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</si>
  <si>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</si>
  <si>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</si>
  <si>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</si>
  <si>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</si>
  <si>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</si>
  <si>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</si>
  <si>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</si>
  <si>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</si>
  <si>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</si>
  <si>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</si>
  <si>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</si>
  <si>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</si>
  <si>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</si>
  <si>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</si>
  <si>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</si>
  <si>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</si>
  <si>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</si>
  <si>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</si>
  <si>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</si>
  <si>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</si>
  <si>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</si>
  <si>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</si>
  <si>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</si>
  <si>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</si>
  <si>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</si>
  <si>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</si>
  <si>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</si>
  <si>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</si>
  <si>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</si>
  <si>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</si>
  <si>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</si>
  <si>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</si>
  <si>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</si>
  <si>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</si>
  <si>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</si>
  <si>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</si>
  <si>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</si>
  <si>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</si>
  <si>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</si>
  <si>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</si>
  <si>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</si>
  <si>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</si>
  <si>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</si>
  <si>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</si>
  <si>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</si>
  <si>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</si>
  <si>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</si>
  <si>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</si>
  <si>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</si>
  <si>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</si>
  <si>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</si>
  <si>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</si>
  <si>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</si>
  <si>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</si>
  <si>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</si>
  <si>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</si>
  <si>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</si>
  <si>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</si>
  <si>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</si>
  <si>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</si>
  <si>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</si>
  <si>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</si>
  <si>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</si>
  <si>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</si>
  <si>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</si>
  <si>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</si>
  <si>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</si>
  <si>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</si>
  <si>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</si>
  <si>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</si>
  <si>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</si>
  <si>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</si>
  <si>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</si>
  <si>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</si>
  <si>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</si>
  <si>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</si>
  <si>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</si>
  <si>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</si>
  <si>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</si>
  <si>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</si>
  <si>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</si>
  <si>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</si>
  <si>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</si>
  <si>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</si>
  <si>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</si>
  <si>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</si>
  <si>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</si>
  <si>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</si>
  <si>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</si>
  <si>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</si>
  <si>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</si>
  <si>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</si>
  <si>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</si>
  <si>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</si>
  <si>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</si>
  <si>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</si>
  <si>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</si>
  <si>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</si>
  <si>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</si>
  <si>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</si>
  <si>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</si>
  <si>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</si>
  <si>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</si>
  <si>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</si>
  <si>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</si>
  <si>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</si>
  <si>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</si>
  <si>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</si>
  <si>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</si>
  <si>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</si>
  <si>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</si>
  <si>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</si>
  <si>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</si>
  <si>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</si>
  <si>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</si>
  <si>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</si>
  <si>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</si>
  <si>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</si>
  <si>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</si>
  <si>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</si>
  <si>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</si>
  <si>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</si>
  <si>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</si>
  <si>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</si>
  <si>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</si>
  <si>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</si>
  <si>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</si>
  <si>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</si>
  <si>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</si>
  <si>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</si>
  <si>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</si>
  <si>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</si>
  <si>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</si>
  <si>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</si>
  <si>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</si>
  <si>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</si>
  <si>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</si>
  <si>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</si>
  <si>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</si>
  <si>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</si>
  <si>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</si>
  <si>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</si>
  <si>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</si>
  <si>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</si>
  <si>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</si>
  <si>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</si>
  <si>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</si>
  <si>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</si>
  <si>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</si>
  <si>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</si>
  <si>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</si>
  <si>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</si>
  <si>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</si>
  <si>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</si>
  <si>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</si>
  <si>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</si>
  <si>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</si>
  <si>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</si>
  <si>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</si>
  <si>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</si>
  <si>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</si>
  <si>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</si>
  <si>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</si>
  <si>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</si>
  <si>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</si>
  <si>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</si>
  <si>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</si>
  <si>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</si>
  <si>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</si>
  <si>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</si>
  <si>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</si>
  <si>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</si>
  <si>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</si>
  <si>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</si>
  <si>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</si>
  <si>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</si>
  <si>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</si>
  <si>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</si>
  <si>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</si>
  <si>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</si>
  <si>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</si>
  <si>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</si>
  <si>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</si>
  <si>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</si>
  <si>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</si>
  <si>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</si>
  <si>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</si>
  <si>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</si>
  <si>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</si>
  <si>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</si>
  <si>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</si>
  <si>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</si>
  <si>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</si>
  <si>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</si>
  <si>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</si>
  <si>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</si>
  <si>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</si>
  <si>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</si>
  <si>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</si>
  <si>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</si>
  <si>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</si>
  <si>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</si>
  <si>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</si>
  <si>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</si>
  <si>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</si>
  <si>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</si>
  <si>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</si>
  <si>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</si>
  <si>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</si>
  <si>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</si>
  <si>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</si>
  <si>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</si>
  <si>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</si>
  <si>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</si>
  <si>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</si>
  <si>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</si>
  <si>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</si>
  <si>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</si>
  <si>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</si>
  <si>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</si>
  <si>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</si>
  <si>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</si>
  <si>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</si>
  <si>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</si>
  <si>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</si>
  <si>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</si>
  <si>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</si>
  <si>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</si>
  <si>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</si>
  <si>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</si>
  <si>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</si>
  <si>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</si>
  <si>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</si>
  <si>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</si>
  <si>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</si>
  <si>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</si>
  <si>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</si>
  <si>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</si>
  <si>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</si>
  <si>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</si>
  <si>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</si>
  <si>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</si>
  <si>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</si>
  <si>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</si>
  <si>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</si>
  <si>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</si>
  <si>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</si>
  <si>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</si>
  <si>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</si>
  <si>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</si>
  <si>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</si>
  <si>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</si>
  <si>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</si>
  <si>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</si>
  <si>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</si>
  <si>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</si>
  <si>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</si>
  <si>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</si>
  <si>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</si>
  <si>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</si>
  <si>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</si>
  <si>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</si>
  <si>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</si>
  <si>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</si>
  <si>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</si>
  <si>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</si>
  <si>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</si>
  <si>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</si>
  <si>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</si>
  <si>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</si>
  <si>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</si>
  <si>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</si>
  <si>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</si>
  <si>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</si>
  <si>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</si>
  <si>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</si>
  <si>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</si>
  <si>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</si>
  <si>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</si>
  <si>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</si>
  <si>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</si>
  <si>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</si>
  <si>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</si>
  <si>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</si>
  <si>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</si>
  <si>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</si>
  <si>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</si>
  <si>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</si>
  <si>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</si>
  <si>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</si>
  <si>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</si>
  <si>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</si>
  <si>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</si>
  <si>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</si>
  <si>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</si>
  <si>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</si>
  <si>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</si>
  <si>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</si>
  <si>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</si>
  <si>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</si>
  <si>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</si>
  <si>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</si>
  <si>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</si>
  <si>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</si>
  <si>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</si>
  <si>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</si>
  <si>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</si>
  <si>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</si>
  <si>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</si>
  <si>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</si>
  <si>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</si>
  <si>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</si>
  <si>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</si>
  <si>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</si>
  <si>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</si>
  <si>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</si>
  <si>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</si>
  <si>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</si>
  <si>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</si>
  <si>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</si>
  <si>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</si>
  <si>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</si>
  <si>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</si>
  <si>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</si>
  <si>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</si>
  <si>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</si>
  <si>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</si>
  <si>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</si>
  <si>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</si>
  <si>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</si>
  <si>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</si>
  <si>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</si>
  <si>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</si>
  <si>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</si>
  <si>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</si>
  <si>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</si>
  <si>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</si>
  <si>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</si>
  <si>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</si>
  <si>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</si>
  <si>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</si>
  <si>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</si>
  <si>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</si>
  <si>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</si>
  <si>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</si>
  <si>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</si>
  <si>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</si>
  <si>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</si>
  <si>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</si>
  <si>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</si>
  <si>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</si>
  <si>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</si>
  <si>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</si>
  <si>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</si>
  <si>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</si>
  <si>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</si>
  <si>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</si>
  <si>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</si>
  <si>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</si>
  <si>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</si>
  <si>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</si>
  <si>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</si>
  <si>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</si>
  <si>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</si>
  <si>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</si>
  <si>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</si>
  <si>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</si>
  <si>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</si>
  <si>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</si>
  <si>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</si>
  <si>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</si>
  <si>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</si>
  <si>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</si>
  <si>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</si>
  <si>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</si>
  <si>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</si>
  <si>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</si>
  <si>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</si>
  <si>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</si>
  <si>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</si>
  <si>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</si>
  <si>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</si>
  <si>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</si>
  <si>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</si>
  <si>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</si>
  <si>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</si>
  <si>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</si>
  <si>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</si>
  <si>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</si>
  <si>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</si>
  <si>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</si>
  <si>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</si>
  <si>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</si>
  <si>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</si>
  <si>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</si>
  <si>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</si>
  <si>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</si>
  <si>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</si>
  <si>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</si>
  <si>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</si>
  <si>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</si>
  <si>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</si>
  <si>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</si>
  <si>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</si>
  <si>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</si>
  <si>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</si>
  <si>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</si>
  <si>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</si>
  <si>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</si>
  <si>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</si>
  <si>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</si>
  <si>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</si>
  <si>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</si>
  <si>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</si>
  <si>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</si>
  <si>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</si>
  <si>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</si>
  <si>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</si>
  <si>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</si>
  <si>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</si>
  <si>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</si>
  <si>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</si>
  <si>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</si>
  <si>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</si>
  <si>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</si>
  <si>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</si>
  <si>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</si>
  <si>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</si>
  <si>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</si>
  <si>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</si>
  <si>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</si>
  <si>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</si>
  <si>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</si>
  <si>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</si>
  <si>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</si>
  <si>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</si>
  <si>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</si>
  <si>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</si>
  <si>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</si>
  <si>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</si>
  <si>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</si>
  <si>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</si>
  <si>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</si>
  <si>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</si>
  <si>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</si>
  <si>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</si>
  <si>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</si>
  <si>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</si>
  <si>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</si>
  <si>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</si>
  <si>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</si>
  <si>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</si>
  <si>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</si>
  <si>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</si>
  <si>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</si>
  <si>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</si>
  <si>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</si>
  <si>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</si>
  <si>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</si>
  <si>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</si>
  <si>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</si>
  <si>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</si>
  <si>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</si>
  <si>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</si>
  <si>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</si>
  <si>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</si>
  <si>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</si>
  <si>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</si>
  <si>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</si>
  <si>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</si>
  <si>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</si>
  <si>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</si>
  <si>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</si>
  <si>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</si>
  <si>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</si>
  <si>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</si>
  <si>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</si>
  <si>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</si>
  <si>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</si>
  <si>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</si>
  <si>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</si>
  <si>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</si>
  <si>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</si>
  <si>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</si>
  <si>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</si>
  <si>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</si>
  <si>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</si>
  <si>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</si>
  <si>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</si>
  <si>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</si>
  <si>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</si>
  <si>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</si>
  <si>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</si>
  <si>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</si>
  <si>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</si>
  <si>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</si>
  <si>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</si>
  <si>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</si>
  <si>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</si>
  <si>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</si>
  <si>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</si>
  <si>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</si>
  <si>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</si>
  <si>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</si>
  <si>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</si>
  <si>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</si>
  <si>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</si>
  <si>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</si>
  <si>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</si>
  <si>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</si>
  <si>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</si>
  <si>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</si>
  <si>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</si>
  <si>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</si>
  <si>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</si>
  <si>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</si>
  <si>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</si>
  <si>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</si>
  <si>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</si>
  <si>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</si>
  <si>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地域包括ケア入院医療管理料２</t>
    <phoneticPr fontId="3"/>
  </si>
  <si>
    <t>地域一般入院料３</t>
    <phoneticPr fontId="3"/>
  </si>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</sst>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8"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14</v>
      </c>
      <c r="J16" s="414"/>
      <c r="K16" s="414"/>
      <c r="L16" s="240" t="str">
        <f>IF(ISBLANK(L$9),"",L$9)</f>
        <v>第１病棟</v>
      </c>
      <c r="M16" s="244" t="str">
        <f>IF(ISBLANK(M$9),"",M$9)</f>
        <v>第２病棟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11" t="s">
        <v>17</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11" t="s">
        <v>19</v>
      </c>
      <c r="J20" s="411"/>
      <c r="K20" s="411"/>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14</v>
      </c>
      <c r="J27" s="351"/>
      <c r="K27" s="352"/>
      <c r="L27" s="244" t="str">
        <f>IF(ISBLANK(L$9),"",L$9)</f>
        <v>第１病棟</v>
      </c>
      <c r="M27" s="244" t="str">
        <f>IF(ISBLANK(M$9),"",M$9)</f>
        <v>第２病棟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7" t="s">
        <v>15</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7" t="s">
        <v>16</v>
      </c>
      <c r="J29" s="348"/>
      <c r="K29" s="3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7" t="s">
        <v>17</v>
      </c>
      <c r="J30" s="348"/>
      <c r="K30" s="349"/>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7" t="s">
        <v>19</v>
      </c>
      <c r="J31" s="348"/>
      <c r="K31" s="349"/>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58" t="s">
        <v>24</v>
      </c>
      <c r="J32" s="359"/>
      <c r="K32" s="36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58" t="s">
        <v>25</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58" t="s">
        <v>26</v>
      </c>
      <c r="J34" s="359"/>
      <c r="K34" s="36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54" t="s">
        <v>21</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28</v>
      </c>
      <c r="J40" s="351"/>
      <c r="K40" s="352"/>
      <c r="L40" s="244" t="str">
        <f>IF(ISBLANK(L$9),"",L$9)</f>
        <v>第１病棟</v>
      </c>
      <c r="M40" s="244" t="str">
        <f>IF(ISBLANK(M$9),"",M$9)</f>
        <v>第２病棟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7" t="s">
        <v>30</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7" t="s">
        <v>31</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7" t="s">
        <v>32</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7" t="s">
        <v>33</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14</v>
      </c>
      <c r="J49" s="356"/>
      <c r="K49" s="357"/>
      <c r="L49" s="244" t="str">
        <f>IF(ISBLANK(L$9),"",L$9)</f>
        <v>第１病棟</v>
      </c>
      <c r="M49" s="244" t="str">
        <f>IF(ISBLANK(M$9),"",M$9)</f>
        <v>第２病棟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58" t="s">
        <v>15</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58" t="s">
        <v>16</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58" t="s">
        <v>17</v>
      </c>
      <c r="J52" s="359"/>
      <c r="K52" s="36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58" t="s">
        <v>19</v>
      </c>
      <c r="J53" s="359"/>
      <c r="K53" s="36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58" t="s">
        <v>24</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58" t="s">
        <v>25</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58" t="s">
        <v>26</v>
      </c>
      <c r="J56" s="359"/>
      <c r="K56" s="36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54" t="s">
        <v>21</v>
      </c>
      <c r="J57" s="354"/>
      <c r="K57" s="354"/>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54" t="s">
        <v>36</v>
      </c>
      <c r="J58" s="354"/>
      <c r="K58" s="354"/>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39</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40</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41</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42</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43</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pans="1:23"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pans="1:23" s="17" customFormat="1">
      <c r="A78" s="176"/>
      <c r="B78" s="1"/>
      <c r="C78" s="412" t="s">
        <v>53</v>
      </c>
      <c r="D78" s="412"/>
      <c r="E78" s="412"/>
      <c r="F78" s="412"/>
      <c r="G78" s="412"/>
      <c r="H78" s="412" t="s">
        <v>54</v>
      </c>
      <c r="I78" s="412"/>
      <c r="J78" s="353" t="s">
        <v>55</v>
      </c>
      <c r="K78" s="353"/>
      <c r="L78" s="353"/>
      <c r="M78" s="353"/>
      <c r="N78" s="353"/>
      <c r="O78" s="208"/>
      <c r="P78" s="208"/>
      <c r="R78" s="41"/>
      <c r="S78" s="41"/>
      <c r="T78" s="41"/>
      <c r="U78" s="41"/>
      <c r="V78" s="41"/>
      <c r="W78" s="8"/>
    </row>
    <row r="79" spans="1:23" s="17" customFormat="1">
      <c r="A79" s="176"/>
      <c r="B79" s="1"/>
      <c r="C79" s="412" t="s">
        <v>56</v>
      </c>
      <c r="D79" s="412"/>
      <c r="E79" s="412"/>
      <c r="F79" s="412"/>
      <c r="G79" s="412"/>
      <c r="H79" s="412" t="s">
        <v>57</v>
      </c>
      <c r="I79" s="412"/>
      <c r="J79" s="353" t="s">
        <v>58</v>
      </c>
      <c r="K79" s="353"/>
      <c r="L79" s="353"/>
      <c r="M79" s="353"/>
      <c r="N79" s="353"/>
      <c r="O79" s="208"/>
      <c r="P79" s="208"/>
      <c r="R79" s="29"/>
      <c r="S79" s="29"/>
      <c r="T79" s="29"/>
      <c r="U79" s="29"/>
      <c r="V79" s="29"/>
      <c r="W79" s="8"/>
    </row>
    <row r="80" spans="1:23" s="17" customFormat="1">
      <c r="A80" s="176"/>
      <c r="B80" s="1"/>
      <c r="C80" s="353" t="s">
        <v>59</v>
      </c>
      <c r="D80" s="353"/>
      <c r="E80" s="353"/>
      <c r="F80" s="353"/>
      <c r="G80" s="353"/>
      <c r="H80" s="219"/>
      <c r="I80" s="219"/>
      <c r="J80" s="353" t="s">
        <v>60</v>
      </c>
      <c r="K80" s="353"/>
      <c r="L80" s="353"/>
      <c r="M80" s="353"/>
      <c r="N80" s="353"/>
      <c r="O80" s="208"/>
      <c r="P80" s="208"/>
      <c r="R80" s="29"/>
      <c r="S80" s="29"/>
      <c r="T80" s="29"/>
      <c r="U80" s="29"/>
      <c r="V80" s="29"/>
      <c r="W80" s="8"/>
    </row>
    <row r="81" spans="1:71" s="17" customFormat="1">
      <c r="A81" s="176"/>
      <c r="C81" s="353" t="s">
        <v>61</v>
      </c>
      <c r="D81" s="353"/>
      <c r="E81" s="353"/>
      <c r="F81" s="353"/>
      <c r="G81" s="353"/>
      <c r="J81" s="353" t="s">
        <v>62</v>
      </c>
      <c r="K81" s="353"/>
      <c r="L81" s="353"/>
      <c r="M81" s="353"/>
      <c r="N81" s="353"/>
      <c r="O81" s="7"/>
      <c r="P81" s="7"/>
      <c r="Q81" s="7"/>
      <c r="R81" s="7"/>
      <c r="S81" s="7"/>
      <c r="T81" s="7"/>
      <c r="U81" s="7"/>
      <c r="V81" s="7"/>
      <c r="W81" s="8"/>
    </row>
    <row r="82" spans="1:71" s="17" customFormat="1">
      <c r="A82" s="176"/>
      <c r="B82" s="1"/>
      <c r="C82" s="353" t="s">
        <v>63</v>
      </c>
      <c r="D82" s="353"/>
      <c r="E82" s="353"/>
      <c r="F82" s="353"/>
      <c r="G82" s="353"/>
      <c r="J82" s="353" t="s">
        <v>64</v>
      </c>
      <c r="K82" s="353"/>
      <c r="L82" s="353"/>
      <c r="M82" s="353"/>
      <c r="N82" s="353"/>
      <c r="O82" s="7"/>
      <c r="P82" s="7"/>
      <c r="Q82" s="7"/>
      <c r="R82" s="7"/>
      <c r="S82" s="7"/>
      <c r="T82" s="7"/>
      <c r="U82" s="7"/>
      <c r="V82" s="7"/>
      <c r="W82" s="8"/>
    </row>
    <row r="83" spans="1:71" s="17" customFormat="1">
      <c r="A83" s="176"/>
      <c r="B83" s="1"/>
      <c r="C83" s="353" t="s">
        <v>65</v>
      </c>
      <c r="D83" s="353"/>
      <c r="E83" s="353"/>
      <c r="F83" s="353"/>
      <c r="G83" s="353"/>
      <c r="H83" s="219"/>
      <c r="I83" s="219"/>
      <c r="J83" s="353" t="s">
        <v>66</v>
      </c>
      <c r="K83" s="353"/>
      <c r="L83" s="353"/>
      <c r="M83" s="353"/>
      <c r="N83" s="353"/>
      <c r="O83" s="7"/>
      <c r="P83" s="7"/>
      <c r="Q83" s="7"/>
      <c r="R83" s="7"/>
      <c r="S83" s="7"/>
      <c r="T83" s="7"/>
      <c r="U83" s="7"/>
      <c r="V83" s="7"/>
      <c r="W83" s="8"/>
    </row>
    <row r="84" spans="1:71" s="17" customFormat="1">
      <c r="A84" s="176"/>
      <c r="B84" s="1"/>
      <c r="C84" s="353" t="s">
        <v>67</v>
      </c>
      <c r="D84" s="353"/>
      <c r="E84" s="353"/>
      <c r="F84" s="353"/>
      <c r="G84" s="353"/>
      <c r="H84" s="219"/>
      <c r="I84" s="219"/>
      <c r="J84" s="353" t="s">
        <v>68</v>
      </c>
      <c r="K84" s="353"/>
      <c r="L84" s="353"/>
      <c r="M84" s="353"/>
      <c r="N84" s="353"/>
      <c r="O84" s="7"/>
      <c r="P84" s="7"/>
      <c r="Q84" s="7"/>
      <c r="R84" s="7"/>
      <c r="S84" s="7"/>
      <c r="T84" s="7"/>
      <c r="U84" s="7"/>
      <c r="V84" s="7"/>
      <c r="W84" s="8"/>
    </row>
    <row r="85" spans="1:71" s="17" customFormat="1">
      <c r="A85" s="176"/>
      <c r="B85" s="1"/>
      <c r="C85" s="353" t="s">
        <v>69</v>
      </c>
      <c r="D85" s="353"/>
      <c r="E85" s="353"/>
      <c r="F85" s="353"/>
      <c r="G85" s="353"/>
      <c r="H85" s="219"/>
      <c r="I85" s="219"/>
      <c r="J85" s="353" t="s">
        <v>70</v>
      </c>
      <c r="K85" s="353"/>
      <c r="L85" s="353"/>
      <c r="M85" s="353"/>
      <c r="N85" s="353"/>
      <c r="O85" s="7"/>
      <c r="P85" s="7"/>
      <c r="Q85" s="7"/>
      <c r="R85" s="7"/>
      <c r="S85" s="7"/>
      <c r="T85" s="7"/>
      <c r="U85" s="7"/>
      <c r="V85" s="7"/>
      <c r="W85" s="8"/>
    </row>
    <row r="86" spans="1:71" s="17" customFormat="1">
      <c r="A86" s="176"/>
      <c r="B86" s="1"/>
      <c r="C86" s="353" t="s">
        <v>71</v>
      </c>
      <c r="D86" s="353"/>
      <c r="E86" s="353"/>
      <c r="F86" s="353"/>
      <c r="G86" s="353"/>
      <c r="H86" s="219"/>
      <c r="I86" s="219"/>
      <c r="J86" s="353" t="s">
        <v>72</v>
      </c>
      <c r="K86" s="353"/>
      <c r="L86" s="353"/>
      <c r="M86" s="353"/>
      <c r="N86" s="353"/>
      <c r="O86" s="7"/>
      <c r="P86" s="7"/>
      <c r="Q86" s="7"/>
      <c r="R86" s="7"/>
      <c r="S86" s="7"/>
      <c r="T86" s="7"/>
      <c r="U86" s="7"/>
      <c r="V86" s="7"/>
      <c r="W86" s="8"/>
    </row>
    <row r="87" spans="1:71"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第１病棟</v>
      </c>
      <c r="M94" s="242" t="str">
        <f t="shared" ref="M94:BS94" si="4">IF(ISBLANK(M$9),"",M$9)</f>
        <v>第２病棟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10" t="s">
        <v>79</v>
      </c>
      <c r="D96" s="311"/>
      <c r="E96" s="311"/>
      <c r="F96" s="311"/>
      <c r="G96" s="311"/>
      <c r="H96" s="312"/>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第１病棟</v>
      </c>
      <c r="M102" s="242" t="str">
        <f t="shared" ref="M102:BS102" si="5">IF(ISBLANK(M$9),"",M$9)</f>
        <v>第２病棟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13" t="s">
        <v>84</v>
      </c>
      <c r="D104" s="315"/>
      <c r="E104" s="415" t="s">
        <v>85</v>
      </c>
      <c r="F104" s="416"/>
      <c r="G104" s="416"/>
      <c r="H104" s="417"/>
      <c r="I104" s="406" t="s">
        <v>86</v>
      </c>
      <c r="J104" s="188">
        <f>IF(SUM(L104:BS104)=0,IF(COUNTIF(L104:BS104,"未確認")&gt;0,"未確認",IF(COUNTIF(L104:BS104,"~*")&gt;0,"*",SUM(L104:BS104))),SUM(L104:BS104))</f>
        <v>42</v>
      </c>
      <c r="K104" s="194" t="str">
        <f>IF(OR(COUNTIF(L104:BS104,"未確認")&gt;0,COUNTIF(L104:BS104,"~*")&gt;0),"※","")</f>
        <v/>
      </c>
      <c r="L104" s="190">
        <v>42</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90"/>
      <c r="D105" s="391"/>
      <c r="E105" s="409"/>
      <c r="F105" s="410"/>
      <c r="G105" s="420" t="s">
        <v>88</v>
      </c>
      <c r="H105" s="421"/>
      <c r="I105" s="407"/>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90"/>
      <c r="D106" s="391"/>
      <c r="E106" s="302" t="s">
        <v>89</v>
      </c>
      <c r="F106" s="303"/>
      <c r="G106" s="303"/>
      <c r="H106" s="304"/>
      <c r="I106" s="407"/>
      <c r="J106" s="188">
        <f>IF(SUM(L106:BS106)=0,IF(COUNTIF(L106:BS106,"未確認")&gt;0,"未確認",IF(COUNTIF(L106:BS106,"~*")&gt;0,"*",SUM(L106:BS106))),SUM(L106:BS106))</f>
        <v>40</v>
      </c>
      <c r="K106" s="194" t="str">
        <f t="shared" ref="K106:K116" si="7">IF(OR(COUNTIF(L106:BS106,"未確認")&gt;0,COUNTIF(L106:BS106,"~*")&gt;0),"※","")</f>
        <v/>
      </c>
      <c r="L106" s="190">
        <v>40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92"/>
      <c r="D107" s="393"/>
      <c r="E107" s="302" t="s">
        <v>90</v>
      </c>
      <c r="F107" s="303"/>
      <c r="G107" s="303"/>
      <c r="H107" s="304"/>
      <c r="I107" s="407"/>
      <c r="J107" s="188">
        <f>IF(SUM(L107:BS107)=0,IF(COUNTIF(L107:BS107,"未確認")&gt;0,"未確認",IF(COUNTIF(L107:BS107,"~*")&gt;0,"*",SUM(L107:BS107))),SUM(L107:BS107))</f>
        <v>42</v>
      </c>
      <c r="K107" s="194" t="str">
        <f t="shared" si="7"/>
        <v/>
      </c>
      <c r="L107" s="190">
        <v>42</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13" t="s">
        <v>92</v>
      </c>
      <c r="D108" s="315"/>
      <c r="E108" s="313" t="s">
        <v>85</v>
      </c>
      <c r="F108" s="314"/>
      <c r="G108" s="314"/>
      <c r="H108" s="315"/>
      <c r="I108" s="407"/>
      <c r="J108" s="188">
        <f t="shared" ref="J108:J116" si="8">IF(SUM(L108:BS108)=0,IF(COUNTIF(L108:BS108,"未確認")&gt;0,"未確認",IF(COUNTIF(L108:BS108,"~*")&gt;0,"*",SUM(L108:BS108))),SUM(L108:BS108))</f>
        <v>58</v>
      </c>
      <c r="K108" s="194" t="str">
        <f t="shared" si="7"/>
        <v/>
      </c>
      <c r="L108" s="190">
        <v>0</v>
      </c>
      <c r="M108" s="190">
        <v>58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90"/>
      <c r="D109" s="391"/>
      <c r="E109" s="418"/>
      <c r="F109" s="419"/>
      <c r="G109" s="310" t="s">
        <v>94</v>
      </c>
      <c r="H109" s="312"/>
      <c r="I109" s="407"/>
      <c r="J109" s="188">
        <f t="shared" si="8"/>
        <v>58</v>
      </c>
      <c r="K109" s="194" t="str">
        <f t="shared" si="7"/>
        <v/>
      </c>
      <c r="L109" s="190">
        <v>0</v>
      </c>
      <c r="M109" s="190">
        <v>58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90"/>
      <c r="D110" s="391"/>
      <c r="E110" s="418"/>
      <c r="F110" s="410"/>
      <c r="G110" s="310" t="s">
        <v>96</v>
      </c>
      <c r="H110" s="312"/>
      <c r="I110" s="407"/>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90"/>
      <c r="D111" s="391"/>
      <c r="E111" s="331" t="s">
        <v>89</v>
      </c>
      <c r="F111" s="332"/>
      <c r="G111" s="332"/>
      <c r="H111" s="333"/>
      <c r="I111" s="407"/>
      <c r="J111" s="188">
        <f t="shared" si="8"/>
        <v>55</v>
      </c>
      <c r="K111" s="194" t="str">
        <f t="shared" si="7"/>
        <v/>
      </c>
      <c r="L111" s="190">
        <v>0</v>
      </c>
      <c r="M111" s="190">
        <v>55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90"/>
      <c r="D112" s="391"/>
      <c r="E112" s="418"/>
      <c r="F112" s="419"/>
      <c r="G112" s="310" t="s">
        <v>94</v>
      </c>
      <c r="H112" s="312"/>
      <c r="I112" s="407"/>
      <c r="J112" s="188">
        <f t="shared" si="8"/>
        <v>55</v>
      </c>
      <c r="K112" s="194" t="str">
        <f t="shared" si="7"/>
        <v/>
      </c>
      <c r="L112" s="190">
        <v>0</v>
      </c>
      <c r="M112" s="190">
        <v>55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90"/>
      <c r="D113" s="391"/>
      <c r="E113" s="409"/>
      <c r="F113" s="410"/>
      <c r="G113" s="310" t="s">
        <v>96</v>
      </c>
      <c r="H113" s="312"/>
      <c r="I113" s="407"/>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90"/>
      <c r="D114" s="391"/>
      <c r="E114" s="331" t="s">
        <v>90</v>
      </c>
      <c r="F114" s="332"/>
      <c r="G114" s="332"/>
      <c r="H114" s="333"/>
      <c r="I114" s="407"/>
      <c r="J114" s="188">
        <f t="shared" si="8"/>
        <v>58</v>
      </c>
      <c r="K114" s="194" t="str">
        <f t="shared" si="7"/>
        <v/>
      </c>
      <c r="L114" s="190">
        <v>0</v>
      </c>
      <c r="M114" s="190">
        <v>58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90"/>
      <c r="D115" s="391"/>
      <c r="E115" s="424"/>
      <c r="F115" s="425"/>
      <c r="G115" s="302" t="s">
        <v>94</v>
      </c>
      <c r="H115" s="304"/>
      <c r="I115" s="407"/>
      <c r="J115" s="188">
        <f t="shared" si="8"/>
        <v>58</v>
      </c>
      <c r="K115" s="194" t="str">
        <f t="shared" si="7"/>
        <v/>
      </c>
      <c r="L115" s="190">
        <v>0</v>
      </c>
      <c r="M115" s="190">
        <v>58</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92"/>
      <c r="D116" s="393"/>
      <c r="E116" s="403"/>
      <c r="F116" s="404"/>
      <c r="G116" s="302" t="s">
        <v>96</v>
      </c>
      <c r="H116" s="304"/>
      <c r="I116" s="407"/>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07" t="s">
        <v>98</v>
      </c>
      <c r="D117" s="308"/>
      <c r="E117" s="308"/>
      <c r="F117" s="308"/>
      <c r="G117" s="308"/>
      <c r="H117" s="309"/>
      <c r="I117" s="408"/>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第１病棟</v>
      </c>
      <c r="M123" s="242" t="str">
        <f>IF(ISBLANK(M$9),"",M$9)</f>
        <v>第２病棟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13" t="s">
        <v>102</v>
      </c>
      <c r="D125" s="314"/>
      <c r="E125" s="314"/>
      <c r="F125" s="314"/>
      <c r="G125" s="314"/>
      <c r="H125" s="315"/>
      <c r="I125" s="318"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13" t="s">
        <v>106</v>
      </c>
      <c r="F126" s="314"/>
      <c r="G126" s="314"/>
      <c r="H126" s="315"/>
      <c r="I126" s="342"/>
      <c r="J126" s="81"/>
      <c r="K126" s="82"/>
      <c r="L126" s="245" t="s">
        <v>107</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90"/>
      <c r="F127" s="405"/>
      <c r="G127" s="405"/>
      <c r="H127" s="391"/>
      <c r="I127" s="342"/>
      <c r="J127" s="81"/>
      <c r="K127" s="82"/>
      <c r="L127" s="245" t="s">
        <v>109</v>
      </c>
      <c r="M127" s="245" t="s">
        <v>110</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111</v>
      </c>
      <c r="B128" s="1"/>
      <c r="C128" s="212"/>
      <c r="D128" s="213"/>
      <c r="E128" s="392"/>
      <c r="F128" s="396"/>
      <c r="G128" s="396"/>
      <c r="H128" s="393"/>
      <c r="I128" s="343"/>
      <c r="J128" s="83"/>
      <c r="K128" s="84"/>
      <c r="L128" s="245" t="s">
        <v>112</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第１病棟</v>
      </c>
      <c r="M134" s="242" t="str">
        <f t="shared" ref="M134:BS134" si="11">IF(ISBLANK(M$9),"",M$9)</f>
        <v>第２病棟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114</v>
      </c>
      <c r="B136" s="1"/>
      <c r="C136" s="313" t="s">
        <v>115</v>
      </c>
      <c r="D136" s="314"/>
      <c r="E136" s="314"/>
      <c r="F136" s="314"/>
      <c r="G136" s="314"/>
      <c r="H136" s="315"/>
      <c r="I136" s="334" t="s">
        <v>116</v>
      </c>
      <c r="J136" s="87"/>
      <c r="K136" s="79"/>
      <c r="L136" s="80" t="s">
        <v>857</v>
      </c>
      <c r="M136" s="245" t="s">
        <v>858</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310" t="s">
        <v>119</v>
      </c>
      <c r="F137" s="311"/>
      <c r="G137" s="311"/>
      <c r="H137" s="312"/>
      <c r="I137" s="334"/>
      <c r="J137" s="81"/>
      <c r="K137" s="82"/>
      <c r="L137" s="80">
        <v>42</v>
      </c>
      <c r="M137" s="245">
        <v>58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120</v>
      </c>
      <c r="B138" s="68"/>
      <c r="C138" s="313" t="s">
        <v>121</v>
      </c>
      <c r="D138" s="314"/>
      <c r="E138" s="314"/>
      <c r="F138" s="314"/>
      <c r="G138" s="314"/>
      <c r="H138" s="315"/>
      <c r="I138" s="334"/>
      <c r="J138" s="81"/>
      <c r="K138" s="82"/>
      <c r="L138" s="80" t="s">
        <v>856</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120</v>
      </c>
      <c r="B139" s="68"/>
      <c r="C139" s="88"/>
      <c r="D139" s="89"/>
      <c r="E139" s="310" t="s">
        <v>119</v>
      </c>
      <c r="F139" s="311"/>
      <c r="G139" s="311"/>
      <c r="H139" s="312"/>
      <c r="I139" s="334"/>
      <c r="J139" s="81"/>
      <c r="K139" s="82"/>
      <c r="L139" s="80">
        <v>24</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123</v>
      </c>
      <c r="B140" s="68"/>
      <c r="C140" s="313" t="s">
        <v>121</v>
      </c>
      <c r="D140" s="314"/>
      <c r="E140" s="314"/>
      <c r="F140" s="314"/>
      <c r="G140" s="314"/>
      <c r="H140" s="315"/>
      <c r="I140" s="334"/>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123</v>
      </c>
      <c r="B141" s="68"/>
      <c r="C141" s="90"/>
      <c r="D141" s="91"/>
      <c r="E141" s="310" t="s">
        <v>119</v>
      </c>
      <c r="F141" s="311"/>
      <c r="G141" s="311"/>
      <c r="H141" s="312"/>
      <c r="I141" s="334"/>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124</v>
      </c>
      <c r="B142" s="68"/>
      <c r="C142" s="302" t="s">
        <v>125</v>
      </c>
      <c r="D142" s="303"/>
      <c r="E142" s="303"/>
      <c r="F142" s="303"/>
      <c r="G142" s="303"/>
      <c r="H142" s="304"/>
      <c r="I142" s="334"/>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第１病棟</v>
      </c>
      <c r="M148" s="242" t="str">
        <f t="shared" ref="M148:BS148" si="13">IF(ISBLANK(M$9),"",M$9)</f>
        <v>第２病棟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127</v>
      </c>
      <c r="B150" s="1"/>
      <c r="C150" s="310" t="s">
        <v>126</v>
      </c>
      <c r="D150" s="311"/>
      <c r="E150" s="311"/>
      <c r="F150" s="311"/>
      <c r="G150" s="311"/>
      <c r="H150" s="312"/>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第１病棟</v>
      </c>
      <c r="M156" s="242" t="str">
        <f t="shared" ref="M156:BS156" si="16">IF(ISBLANK(M$9),"",M$9)</f>
        <v>第２病棟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131</v>
      </c>
      <c r="B157" s="1"/>
      <c r="C157" s="3"/>
      <c r="D157" s="3"/>
      <c r="F157" s="3"/>
      <c r="G157" s="3"/>
      <c r="H157" s="210"/>
      <c r="I157" s="56" t="s">
        <v>77</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132</v>
      </c>
      <c r="B158" s="96"/>
      <c r="C158" s="310" t="s">
        <v>133</v>
      </c>
      <c r="D158" s="311"/>
      <c r="E158" s="311"/>
      <c r="F158" s="311"/>
      <c r="G158" s="311"/>
      <c r="H158" s="312"/>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136</v>
      </c>
      <c r="B159" s="96"/>
      <c r="C159" s="310" t="s">
        <v>137</v>
      </c>
      <c r="D159" s="311"/>
      <c r="E159" s="311"/>
      <c r="F159" s="311"/>
      <c r="G159" s="311"/>
      <c r="H159" s="312"/>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138</v>
      </c>
      <c r="B160" s="96"/>
      <c r="C160" s="310" t="s">
        <v>139</v>
      </c>
      <c r="D160" s="311"/>
      <c r="E160" s="311"/>
      <c r="F160" s="311"/>
      <c r="G160" s="311"/>
      <c r="H160" s="312"/>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第１病棟</v>
      </c>
      <c r="M166" s="242" t="str">
        <f t="shared" ref="M166:BS166" si="19">IF(ISBLANK(M$9),"",M$9)</f>
        <v>第２病棟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141</v>
      </c>
      <c r="B168" s="96"/>
      <c r="C168" s="310" t="s">
        <v>142</v>
      </c>
      <c r="D168" s="311"/>
      <c r="E168" s="311"/>
      <c r="F168" s="311"/>
      <c r="G168" s="311"/>
      <c r="H168" s="312"/>
      <c r="I168" s="209" t="s">
        <v>143</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144</v>
      </c>
      <c r="B169" s="96"/>
      <c r="C169" s="310" t="s">
        <v>145</v>
      </c>
      <c r="D169" s="311"/>
      <c r="E169" s="311"/>
      <c r="F169" s="311"/>
      <c r="G169" s="311"/>
      <c r="H169" s="312"/>
      <c r="I169" s="100" t="s">
        <v>146</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第１病棟</v>
      </c>
      <c r="M175" s="242" t="str">
        <f t="shared" ref="M175:BS175" si="22">IF(ISBLANK(M$9),"",M$9)</f>
        <v>第２病棟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148</v>
      </c>
      <c r="B177" s="96"/>
      <c r="C177" s="310" t="s">
        <v>149</v>
      </c>
      <c r="D177" s="311"/>
      <c r="E177" s="311"/>
      <c r="F177" s="311"/>
      <c r="G177" s="311"/>
      <c r="H177" s="312"/>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152</v>
      </c>
      <c r="D178" s="303"/>
      <c r="E178" s="303"/>
      <c r="F178" s="303"/>
      <c r="G178" s="303"/>
      <c r="H178" s="304"/>
      <c r="I178" s="103" t="s">
        <v>153</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154</v>
      </c>
      <c r="D179" s="303"/>
      <c r="E179" s="303"/>
      <c r="F179" s="303"/>
      <c r="G179" s="303"/>
      <c r="H179" s="304"/>
      <c r="I179" s="103" t="s">
        <v>155</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156</v>
      </c>
      <c r="B180" s="96"/>
      <c r="C180" s="310" t="s">
        <v>157</v>
      </c>
      <c r="D180" s="311"/>
      <c r="E180" s="311"/>
      <c r="F180" s="311"/>
      <c r="G180" s="311"/>
      <c r="H180" s="312"/>
      <c r="I180" s="103" t="s">
        <v>158</v>
      </c>
      <c r="J180" s="191" t="s">
        <v>159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160</v>
      </c>
      <c r="B181" s="96"/>
      <c r="C181" s="310" t="s">
        <v>161</v>
      </c>
      <c r="D181" s="311"/>
      <c r="E181" s="311"/>
      <c r="F181" s="311"/>
      <c r="G181" s="311"/>
      <c r="H181" s="312"/>
      <c r="I181" s="103" t="s">
        <v>162</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第１病棟</v>
      </c>
      <c r="M187" s="242" t="str">
        <f t="shared" ref="M187:BS187" si="25">IF(ISBLANK(M$9),"",M$9)</f>
        <v>第２病棟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164</v>
      </c>
      <c r="B189" s="68"/>
      <c r="C189" s="376" t="s">
        <v>165</v>
      </c>
      <c r="D189" s="397"/>
      <c r="E189" s="397"/>
      <c r="F189" s="397"/>
      <c r="G189" s="376" t="s">
        <v>166</v>
      </c>
      <c r="H189" s="376"/>
      <c r="I189" s="299" t="s">
        <v>167</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164</v>
      </c>
      <c r="B190" s="68"/>
      <c r="C190" s="397"/>
      <c r="D190" s="397"/>
      <c r="E190" s="397"/>
      <c r="F190" s="397"/>
      <c r="G190" s="376" t="s">
        <v>168</v>
      </c>
      <c r="H190" s="376"/>
      <c r="I190" s="300"/>
      <c r="J190" s="197">
        <v>1.6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169</v>
      </c>
      <c r="B191" s="68"/>
      <c r="C191" s="376" t="s">
        <v>170</v>
      </c>
      <c r="D191" s="397"/>
      <c r="E191" s="397"/>
      <c r="F191" s="397"/>
      <c r="G191" s="376" t="s">
        <v>166</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169</v>
      </c>
      <c r="B192" s="68"/>
      <c r="C192" s="397"/>
      <c r="D192" s="397"/>
      <c r="E192" s="397"/>
      <c r="F192" s="397"/>
      <c r="G192" s="376" t="s">
        <v>168</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171</v>
      </c>
      <c r="B193" s="97"/>
      <c r="C193" s="376" t="s">
        <v>172</v>
      </c>
      <c r="D193" s="376"/>
      <c r="E193" s="376"/>
      <c r="F193" s="376"/>
      <c r="G193" s="376" t="s">
        <v>166</v>
      </c>
      <c r="H193" s="376"/>
      <c r="I193" s="300"/>
      <c r="J193" s="196">
        <f t="shared" ref="J193:J208" si="28">IF(SUM(L193:BS193)=0,IF(COUNTIF(L193:BS193,"未確認")&gt;0,"未確認",IF(COUNTIF(L193:BS193,"~*")&gt;0,"*",SUM(L193:BS193))),SUM(L193:BS193))</f>
        <v>20</v>
      </c>
      <c r="K193" s="194" t="str">
        <f t="shared" si="27"/>
        <v/>
      </c>
      <c r="L193" s="108">
        <v>11</v>
      </c>
      <c r="M193" s="247">
        <v>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171</v>
      </c>
      <c r="B194" s="97"/>
      <c r="C194" s="376"/>
      <c r="D194" s="376"/>
      <c r="E194" s="376"/>
      <c r="F194" s="376"/>
      <c r="G194" s="376" t="s">
        <v>168</v>
      </c>
      <c r="H194" s="376"/>
      <c r="I194" s="300"/>
      <c r="J194" s="197">
        <f t="shared" si="28"/>
        <v>5.6</v>
      </c>
      <c r="K194" s="194" t="str">
        <f t="shared" si="27"/>
        <v/>
      </c>
      <c r="L194" s="109">
        <v>2.9</v>
      </c>
      <c r="M194" s="246">
        <v>2.7</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173</v>
      </c>
      <c r="B195" s="97"/>
      <c r="C195" s="376" t="s">
        <v>174</v>
      </c>
      <c r="D195" s="377"/>
      <c r="E195" s="377"/>
      <c r="F195" s="377"/>
      <c r="G195" s="376" t="s">
        <v>166</v>
      </c>
      <c r="H195" s="376"/>
      <c r="I195" s="300"/>
      <c r="J195" s="196">
        <f t="shared" si="28"/>
        <v>1</v>
      </c>
      <c r="K195" s="194" t="str">
        <f t="shared" si="27"/>
        <v/>
      </c>
      <c r="L195" s="108">
        <v>1</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173</v>
      </c>
      <c r="B196" s="97"/>
      <c r="C196" s="377"/>
      <c r="D196" s="377"/>
      <c r="E196" s="377"/>
      <c r="F196" s="377"/>
      <c r="G196" s="376" t="s">
        <v>168</v>
      </c>
      <c r="H196" s="376"/>
      <c r="I196" s="300"/>
      <c r="J196" s="197">
        <f t="shared" si="28"/>
        <v>1.4</v>
      </c>
      <c r="K196" s="194" t="str">
        <f t="shared" si="27"/>
        <v/>
      </c>
      <c r="L196" s="109">
        <v>0.6</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175</v>
      </c>
      <c r="B197" s="97"/>
      <c r="C197" s="376" t="s">
        <v>176</v>
      </c>
      <c r="D197" s="377"/>
      <c r="E197" s="377"/>
      <c r="F197" s="377"/>
      <c r="G197" s="376" t="s">
        <v>166</v>
      </c>
      <c r="H197" s="376"/>
      <c r="I197" s="300"/>
      <c r="J197" s="196">
        <f t="shared" si="28"/>
        <v>15</v>
      </c>
      <c r="K197" s="194" t="str">
        <f t="shared" si="27"/>
        <v/>
      </c>
      <c r="L197" s="108">
        <v>3</v>
      </c>
      <c r="M197" s="247">
        <v>12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175</v>
      </c>
      <c r="B198" s="97"/>
      <c r="C198" s="377"/>
      <c r="D198" s="377"/>
      <c r="E198" s="377"/>
      <c r="F198" s="377"/>
      <c r="G198" s="376" t="s">
        <v>168</v>
      </c>
      <c r="H198" s="376"/>
      <c r="I198" s="300"/>
      <c r="J198" s="197">
        <f t="shared" si="28"/>
        <v>3.1999999999999997</v>
      </c>
      <c r="K198" s="194" t="str">
        <f t="shared" si="27"/>
        <v/>
      </c>
      <c r="L198" s="109">
        <v>2.2999999999999998</v>
      </c>
      <c r="M198" s="246">
        <v>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177</v>
      </c>
      <c r="B199" s="97"/>
      <c r="C199" s="376" t="s">
        <v>178</v>
      </c>
      <c r="D199" s="377"/>
      <c r="E199" s="377"/>
      <c r="F199" s="377"/>
      <c r="G199" s="376" t="s">
        <v>166</v>
      </c>
      <c r="H199" s="376"/>
      <c r="I199" s="300"/>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177</v>
      </c>
      <c r="B200" s="68"/>
      <c r="C200" s="377"/>
      <c r="D200" s="377"/>
      <c r="E200" s="377"/>
      <c r="F200" s="377"/>
      <c r="G200" s="376" t="s">
        <v>168</v>
      </c>
      <c r="H200" s="376"/>
      <c r="I200" s="300"/>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179</v>
      </c>
      <c r="B201" s="68"/>
      <c r="C201" s="376" t="s">
        <v>180</v>
      </c>
      <c r="D201" s="377"/>
      <c r="E201" s="377"/>
      <c r="F201" s="377"/>
      <c r="G201" s="376" t="s">
        <v>166</v>
      </c>
      <c r="H201" s="376"/>
      <c r="I201" s="300"/>
      <c r="J201" s="196">
        <f t="shared" si="28"/>
        <v>4</v>
      </c>
      <c r="K201" s="194" t="str">
        <f t="shared" si="27"/>
        <v/>
      </c>
      <c r="L201" s="108">
        <v>4</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179</v>
      </c>
      <c r="B202" s="68"/>
      <c r="C202" s="377"/>
      <c r="D202" s="377"/>
      <c r="E202" s="377"/>
      <c r="F202" s="377"/>
      <c r="G202" s="376" t="s">
        <v>168</v>
      </c>
      <c r="H202" s="376"/>
      <c r="I202" s="300"/>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181</v>
      </c>
      <c r="B203" s="68"/>
      <c r="C203" s="376" t="s">
        <v>182</v>
      </c>
      <c r="D203" s="377"/>
      <c r="E203" s="377"/>
      <c r="F203" s="377"/>
      <c r="G203" s="376" t="s">
        <v>166</v>
      </c>
      <c r="H203" s="376"/>
      <c r="I203" s="300"/>
      <c r="J203" s="196">
        <f t="shared" si="28"/>
        <v>3</v>
      </c>
      <c r="K203" s="194" t="str">
        <f t="shared" si="27"/>
        <v/>
      </c>
      <c r="L203" s="108">
        <v>3</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181</v>
      </c>
      <c r="B204" s="68"/>
      <c r="C204" s="377"/>
      <c r="D204" s="377"/>
      <c r="E204" s="377"/>
      <c r="F204" s="377"/>
      <c r="G204" s="376" t="s">
        <v>168</v>
      </c>
      <c r="H204" s="376"/>
      <c r="I204" s="300"/>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183</v>
      </c>
      <c r="B205" s="68"/>
      <c r="C205" s="376" t="s">
        <v>184</v>
      </c>
      <c r="D205" s="377"/>
      <c r="E205" s="377"/>
      <c r="F205" s="377"/>
      <c r="G205" s="376" t="s">
        <v>166</v>
      </c>
      <c r="H205" s="376"/>
      <c r="I205" s="300"/>
      <c r="J205" s="196">
        <f t="shared" si="28"/>
        <v>1</v>
      </c>
      <c r="K205" s="194" t="str">
        <f t="shared" si="27"/>
        <v/>
      </c>
      <c r="L205" s="108">
        <v>1</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183</v>
      </c>
      <c r="B206" s="68"/>
      <c r="C206" s="377"/>
      <c r="D206" s="377"/>
      <c r="E206" s="377"/>
      <c r="F206" s="377"/>
      <c r="G206" s="376" t="s">
        <v>168</v>
      </c>
      <c r="H206" s="376"/>
      <c r="I206" s="300"/>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185</v>
      </c>
      <c r="B207" s="68"/>
      <c r="C207" s="376" t="s">
        <v>186</v>
      </c>
      <c r="D207" s="377"/>
      <c r="E207" s="377"/>
      <c r="F207" s="377"/>
      <c r="G207" s="376" t="s">
        <v>166</v>
      </c>
      <c r="H207" s="376"/>
      <c r="I207" s="300"/>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185</v>
      </c>
      <c r="B208" s="68"/>
      <c r="C208" s="377"/>
      <c r="D208" s="377"/>
      <c r="E208" s="377"/>
      <c r="F208" s="377"/>
      <c r="G208" s="376" t="s">
        <v>168</v>
      </c>
      <c r="H208" s="376"/>
      <c r="I208" s="300"/>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187</v>
      </c>
      <c r="B209" s="68"/>
      <c r="C209" s="376" t="s">
        <v>188</v>
      </c>
      <c r="D209" s="397"/>
      <c r="E209" s="397"/>
      <c r="F209" s="397"/>
      <c r="G209" s="376" t="s">
        <v>166</v>
      </c>
      <c r="H209" s="376"/>
      <c r="I209" s="300"/>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187</v>
      </c>
      <c r="B210" s="68"/>
      <c r="C210" s="397"/>
      <c r="D210" s="397"/>
      <c r="E210" s="397"/>
      <c r="F210" s="397"/>
      <c r="G210" s="376" t="s">
        <v>168</v>
      </c>
      <c r="H210" s="376"/>
      <c r="I210" s="300"/>
      <c r="J210" s="197">
        <v>0.6</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189</v>
      </c>
      <c r="B211" s="68"/>
      <c r="C211" s="376" t="s">
        <v>190</v>
      </c>
      <c r="D211" s="397"/>
      <c r="E211" s="397"/>
      <c r="F211" s="397"/>
      <c r="G211" s="376" t="s">
        <v>166</v>
      </c>
      <c r="H211" s="376"/>
      <c r="I211" s="300"/>
      <c r="J211" s="196">
        <v>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189</v>
      </c>
      <c r="B212" s="68"/>
      <c r="C212" s="397"/>
      <c r="D212" s="397"/>
      <c r="E212" s="397"/>
      <c r="F212" s="397"/>
      <c r="G212" s="376" t="s">
        <v>168</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191</v>
      </c>
      <c r="B213" s="68"/>
      <c r="C213" s="376" t="s">
        <v>192</v>
      </c>
      <c r="D213" s="377"/>
      <c r="E213" s="377"/>
      <c r="F213" s="377"/>
      <c r="G213" s="376" t="s">
        <v>166</v>
      </c>
      <c r="H213" s="376"/>
      <c r="I213" s="300"/>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191</v>
      </c>
      <c r="B214" s="68"/>
      <c r="C214" s="377"/>
      <c r="D214" s="377"/>
      <c r="E214" s="377"/>
      <c r="F214" s="377"/>
      <c r="G214" s="376" t="s">
        <v>168</v>
      </c>
      <c r="H214" s="376"/>
      <c r="I214" s="300"/>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193</v>
      </c>
      <c r="B215" s="68"/>
      <c r="C215" s="376" t="s">
        <v>194</v>
      </c>
      <c r="D215" s="397"/>
      <c r="E215" s="397"/>
      <c r="F215" s="397"/>
      <c r="G215" s="376" t="s">
        <v>166</v>
      </c>
      <c r="H215" s="376"/>
      <c r="I215" s="300"/>
      <c r="J215" s="196">
        <f t="shared" si="29"/>
        <v>1</v>
      </c>
      <c r="K215" s="194" t="str">
        <f t="shared" si="27"/>
        <v/>
      </c>
      <c r="L215" s="272">
        <v>1</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193</v>
      </c>
      <c r="B216" s="68"/>
      <c r="C216" s="397"/>
      <c r="D216" s="397"/>
      <c r="E216" s="397"/>
      <c r="F216" s="397"/>
      <c r="G216" s="376" t="s">
        <v>168</v>
      </c>
      <c r="H216" s="376"/>
      <c r="I216" s="300"/>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195</v>
      </c>
      <c r="D217" s="306"/>
      <c r="E217" s="306"/>
      <c r="F217" s="306"/>
      <c r="G217" s="305" t="s">
        <v>166</v>
      </c>
      <c r="H217" s="305"/>
      <c r="I217" s="300"/>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168</v>
      </c>
      <c r="H218" s="305"/>
      <c r="I218" s="301"/>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spans="1:71" s="67" customFormat="1" ht="34.5" customHeight="1">
      <c r="A223" s="181" t="s">
        <v>200</v>
      </c>
      <c r="B223" s="97"/>
      <c r="C223" s="376" t="s">
        <v>172</v>
      </c>
      <c r="D223" s="376"/>
      <c r="E223" s="376"/>
      <c r="F223" s="376"/>
      <c r="G223" s="310" t="s">
        <v>166</v>
      </c>
      <c r="H223" s="312"/>
      <c r="I223" s="299" t="s">
        <v>201</v>
      </c>
      <c r="J223" s="262"/>
      <c r="K223" s="113"/>
      <c r="L223" s="272">
        <v>0</v>
      </c>
      <c r="M223" s="272">
        <v>3</v>
      </c>
      <c r="N223" s="272">
        <v>2</v>
      </c>
      <c r="O223" s="104"/>
      <c r="P223" s="104"/>
      <c r="Q223" s="104"/>
      <c r="R223" s="104"/>
      <c r="S223" s="104"/>
      <c r="T223" s="104"/>
      <c r="U223" s="104"/>
    </row>
    <row r="224" spans="1:71" s="67" customFormat="1" ht="34.5" customHeight="1">
      <c r="A224" s="181" t="s">
        <v>200</v>
      </c>
      <c r="B224" s="97"/>
      <c r="C224" s="376"/>
      <c r="D224" s="376"/>
      <c r="E224" s="376"/>
      <c r="F224" s="376"/>
      <c r="G224" s="310" t="s">
        <v>168</v>
      </c>
      <c r="H224" s="312"/>
      <c r="I224" s="300"/>
      <c r="J224" s="262"/>
      <c r="K224" s="114"/>
      <c r="L224" s="273">
        <v>0</v>
      </c>
      <c r="M224" s="273">
        <v>1.2</v>
      </c>
      <c r="N224" s="273">
        <v>0.4</v>
      </c>
      <c r="O224" s="104"/>
      <c r="P224" s="104"/>
      <c r="Q224" s="104"/>
      <c r="R224" s="104"/>
      <c r="S224" s="104"/>
      <c r="T224" s="104"/>
      <c r="U224" s="104"/>
    </row>
    <row r="225" spans="1:21" s="67" customFormat="1" ht="34.5" customHeight="1">
      <c r="A225" s="181" t="s">
        <v>202</v>
      </c>
      <c r="B225" s="97"/>
      <c r="C225" s="376" t="s">
        <v>174</v>
      </c>
      <c r="D225" s="377"/>
      <c r="E225" s="377"/>
      <c r="F225" s="377"/>
      <c r="G225" s="310" t="s">
        <v>166</v>
      </c>
      <c r="H225" s="312"/>
      <c r="I225" s="300"/>
      <c r="J225" s="262"/>
      <c r="K225" s="113"/>
      <c r="L225" s="272">
        <v>0</v>
      </c>
      <c r="M225" s="272">
        <v>1</v>
      </c>
      <c r="N225" s="272">
        <v>0</v>
      </c>
      <c r="O225" s="104"/>
      <c r="P225" s="104"/>
      <c r="Q225" s="104"/>
      <c r="R225" s="104"/>
      <c r="S225" s="104"/>
      <c r="T225" s="104"/>
      <c r="U225" s="104"/>
    </row>
    <row r="226" spans="1:21" s="67" customFormat="1" ht="34.5" customHeight="1">
      <c r="A226" s="181" t="s">
        <v>202</v>
      </c>
      <c r="B226" s="97"/>
      <c r="C226" s="377"/>
      <c r="D226" s="377"/>
      <c r="E226" s="377"/>
      <c r="F226" s="377"/>
      <c r="G226" s="310" t="s">
        <v>168</v>
      </c>
      <c r="H226" s="312"/>
      <c r="I226" s="300"/>
      <c r="J226" s="262"/>
      <c r="K226" s="114"/>
      <c r="L226" s="273">
        <v>0</v>
      </c>
      <c r="M226" s="273">
        <v>0</v>
      </c>
      <c r="N226" s="273">
        <v>0</v>
      </c>
      <c r="O226" s="104"/>
      <c r="P226" s="104"/>
      <c r="Q226" s="104"/>
      <c r="R226" s="104"/>
      <c r="S226" s="104"/>
      <c r="T226" s="104"/>
      <c r="U226" s="104"/>
    </row>
    <row r="227" spans="1:21" s="67" customFormat="1" ht="34.5" customHeight="1">
      <c r="A227" s="181" t="s">
        <v>203</v>
      </c>
      <c r="B227" s="97"/>
      <c r="C227" s="376" t="s">
        <v>176</v>
      </c>
      <c r="D227" s="377"/>
      <c r="E227" s="377"/>
      <c r="F227" s="377"/>
      <c r="G227" s="310" t="s">
        <v>166</v>
      </c>
      <c r="H227" s="312"/>
      <c r="I227" s="300"/>
      <c r="J227" s="262"/>
      <c r="K227" s="113"/>
      <c r="L227" s="272">
        <v>0</v>
      </c>
      <c r="M227" s="272">
        <v>1</v>
      </c>
      <c r="N227" s="272">
        <v>0</v>
      </c>
      <c r="O227" s="104"/>
      <c r="P227" s="104"/>
      <c r="Q227" s="104"/>
      <c r="R227" s="104"/>
      <c r="S227" s="104"/>
      <c r="T227" s="104"/>
      <c r="U227" s="104"/>
    </row>
    <row r="228" spans="1:21" s="67" customFormat="1" ht="34.5" customHeight="1">
      <c r="A228" s="181" t="s">
        <v>203</v>
      </c>
      <c r="B228" s="97"/>
      <c r="C228" s="377"/>
      <c r="D228" s="377"/>
      <c r="E228" s="377"/>
      <c r="F228" s="377"/>
      <c r="G228" s="310" t="s">
        <v>168</v>
      </c>
      <c r="H228" s="312"/>
      <c r="I228" s="300"/>
      <c r="J228" s="262"/>
      <c r="K228" s="114"/>
      <c r="L228" s="273">
        <v>0</v>
      </c>
      <c r="M228" s="273">
        <v>0.8</v>
      </c>
      <c r="N228" s="273">
        <v>0</v>
      </c>
      <c r="O228" s="104"/>
      <c r="P228" s="104"/>
      <c r="Q228" s="104"/>
      <c r="R228" s="104"/>
      <c r="S228" s="104"/>
      <c r="T228" s="104"/>
      <c r="U228" s="104"/>
    </row>
    <row r="229" spans="1:21" s="67" customFormat="1" ht="34.5" customHeight="1">
      <c r="A229" s="181" t="s">
        <v>204</v>
      </c>
      <c r="B229" s="97"/>
      <c r="C229" s="376" t="s">
        <v>178</v>
      </c>
      <c r="D229" s="377"/>
      <c r="E229" s="377"/>
      <c r="F229" s="377"/>
      <c r="G229" s="310" t="s">
        <v>166</v>
      </c>
      <c r="H229" s="312"/>
      <c r="I229" s="300"/>
      <c r="J229" s="262"/>
      <c r="K229" s="113"/>
      <c r="L229" s="272">
        <v>0</v>
      </c>
      <c r="M229" s="272">
        <v>0</v>
      </c>
      <c r="N229" s="272">
        <v>0</v>
      </c>
      <c r="O229" s="104"/>
      <c r="P229" s="104"/>
      <c r="Q229" s="104"/>
      <c r="R229" s="104"/>
      <c r="S229" s="104"/>
      <c r="T229" s="104"/>
      <c r="U229" s="104"/>
    </row>
    <row r="230" spans="1:21" s="67" customFormat="1" ht="34.5" customHeight="1">
      <c r="A230" s="181" t="s">
        <v>204</v>
      </c>
      <c r="B230" s="68"/>
      <c r="C230" s="377"/>
      <c r="D230" s="377"/>
      <c r="E230" s="377"/>
      <c r="F230" s="377"/>
      <c r="G230" s="310" t="s">
        <v>168</v>
      </c>
      <c r="H230" s="312"/>
      <c r="I230" s="300"/>
      <c r="J230" s="262"/>
      <c r="K230" s="114"/>
      <c r="L230" s="273">
        <v>0</v>
      </c>
      <c r="M230" s="273">
        <v>0</v>
      </c>
      <c r="N230" s="273">
        <v>0</v>
      </c>
      <c r="O230" s="104"/>
      <c r="P230" s="104"/>
      <c r="Q230" s="104"/>
      <c r="R230" s="104"/>
      <c r="S230" s="104"/>
      <c r="T230" s="104"/>
      <c r="U230" s="104"/>
    </row>
    <row r="231" spans="1:21" s="67" customFormat="1" ht="34.5" customHeight="1">
      <c r="A231" s="181" t="s">
        <v>205</v>
      </c>
      <c r="B231" s="68"/>
      <c r="C231" s="376" t="s">
        <v>180</v>
      </c>
      <c r="D231" s="377"/>
      <c r="E231" s="377"/>
      <c r="F231" s="377"/>
      <c r="G231" s="310" t="s">
        <v>166</v>
      </c>
      <c r="H231" s="312"/>
      <c r="I231" s="300"/>
      <c r="J231" s="262"/>
      <c r="K231" s="113"/>
      <c r="L231" s="272">
        <v>0</v>
      </c>
      <c r="M231" s="272">
        <v>0</v>
      </c>
      <c r="N231" s="272">
        <v>0</v>
      </c>
      <c r="O231" s="104"/>
      <c r="P231" s="104"/>
      <c r="Q231" s="104"/>
      <c r="R231" s="104"/>
      <c r="S231" s="104"/>
      <c r="T231" s="104"/>
      <c r="U231" s="104"/>
    </row>
    <row r="232" spans="1:21" s="67" customFormat="1" ht="34.5" customHeight="1">
      <c r="A232" s="181" t="s">
        <v>205</v>
      </c>
      <c r="B232" s="68"/>
      <c r="C232" s="377"/>
      <c r="D232" s="377"/>
      <c r="E232" s="377"/>
      <c r="F232" s="377"/>
      <c r="G232" s="310" t="s">
        <v>168</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206</v>
      </c>
      <c r="B233" s="68"/>
      <c r="C233" s="376" t="s">
        <v>182</v>
      </c>
      <c r="D233" s="377"/>
      <c r="E233" s="377"/>
      <c r="F233" s="377"/>
      <c r="G233" s="310" t="s">
        <v>166</v>
      </c>
      <c r="H233" s="312"/>
      <c r="I233" s="300"/>
      <c r="J233" s="262"/>
      <c r="K233" s="113"/>
      <c r="L233" s="272">
        <v>0</v>
      </c>
      <c r="M233" s="272">
        <v>0</v>
      </c>
      <c r="N233" s="272">
        <v>0</v>
      </c>
      <c r="O233" s="104"/>
      <c r="P233" s="104"/>
      <c r="Q233" s="104"/>
      <c r="R233" s="104"/>
      <c r="S233" s="104"/>
      <c r="T233" s="104"/>
      <c r="U233" s="104"/>
    </row>
    <row r="234" spans="1:21" s="67" customFormat="1" ht="34.5" customHeight="1">
      <c r="A234" s="181" t="s">
        <v>206</v>
      </c>
      <c r="B234" s="68"/>
      <c r="C234" s="377"/>
      <c r="D234" s="377"/>
      <c r="E234" s="377"/>
      <c r="F234" s="377"/>
      <c r="G234" s="310" t="s">
        <v>168</v>
      </c>
      <c r="H234" s="312"/>
      <c r="I234" s="300"/>
      <c r="J234" s="262"/>
      <c r="K234" s="114"/>
      <c r="L234" s="273">
        <v>0</v>
      </c>
      <c r="M234" s="273">
        <v>0</v>
      </c>
      <c r="N234" s="273">
        <v>0</v>
      </c>
      <c r="O234" s="104"/>
      <c r="P234" s="104"/>
      <c r="Q234" s="104"/>
      <c r="R234" s="104"/>
      <c r="S234" s="104"/>
      <c r="T234" s="104"/>
      <c r="U234" s="104"/>
    </row>
    <row r="235" spans="1:21" s="67" customFormat="1" ht="34.5" customHeight="1">
      <c r="A235" s="181" t="s">
        <v>207</v>
      </c>
      <c r="B235" s="68"/>
      <c r="C235" s="376" t="s">
        <v>184</v>
      </c>
      <c r="D235" s="377"/>
      <c r="E235" s="377"/>
      <c r="F235" s="377"/>
      <c r="G235" s="310" t="s">
        <v>166</v>
      </c>
      <c r="H235" s="312"/>
      <c r="I235" s="300"/>
      <c r="J235" s="262"/>
      <c r="K235" s="113"/>
      <c r="L235" s="272">
        <v>0</v>
      </c>
      <c r="M235" s="272">
        <v>0</v>
      </c>
      <c r="N235" s="272">
        <v>0</v>
      </c>
      <c r="O235" s="104"/>
      <c r="P235" s="104"/>
      <c r="Q235" s="104"/>
      <c r="R235" s="104"/>
      <c r="S235" s="104"/>
      <c r="T235" s="104"/>
      <c r="U235" s="104"/>
    </row>
    <row r="236" spans="1:21" s="67" customFormat="1" ht="34.5" customHeight="1">
      <c r="A236" s="181" t="s">
        <v>207</v>
      </c>
      <c r="B236" s="68"/>
      <c r="C236" s="377"/>
      <c r="D236" s="377"/>
      <c r="E236" s="377"/>
      <c r="F236" s="377"/>
      <c r="G236" s="310" t="s">
        <v>168</v>
      </c>
      <c r="H236" s="312"/>
      <c r="I236" s="300"/>
      <c r="J236" s="262"/>
      <c r="K236" s="114"/>
      <c r="L236" s="273">
        <v>0</v>
      </c>
      <c r="M236" s="273">
        <v>0</v>
      </c>
      <c r="N236" s="273">
        <v>0</v>
      </c>
      <c r="O236" s="104"/>
      <c r="P236" s="104"/>
      <c r="Q236" s="104"/>
      <c r="R236" s="104"/>
      <c r="S236" s="104"/>
      <c r="T236" s="104"/>
      <c r="U236" s="104"/>
    </row>
    <row r="237" spans="1:21" s="67" customFormat="1" ht="34.5" customHeight="1">
      <c r="A237" s="181" t="s">
        <v>208</v>
      </c>
      <c r="B237" s="68"/>
      <c r="C237" s="376" t="s">
        <v>186</v>
      </c>
      <c r="D237" s="377"/>
      <c r="E237" s="377"/>
      <c r="F237" s="377"/>
      <c r="G237" s="310" t="s">
        <v>166</v>
      </c>
      <c r="H237" s="312"/>
      <c r="I237" s="300"/>
      <c r="J237" s="262"/>
      <c r="K237" s="113"/>
      <c r="L237" s="272">
        <v>0</v>
      </c>
      <c r="M237" s="272">
        <v>2</v>
      </c>
      <c r="N237" s="272">
        <v>0</v>
      </c>
      <c r="O237" s="104"/>
      <c r="P237" s="104"/>
      <c r="Q237" s="104"/>
      <c r="R237" s="104"/>
      <c r="S237" s="104"/>
      <c r="T237" s="104"/>
      <c r="U237" s="104"/>
    </row>
    <row r="238" spans="1:21" s="67" customFormat="1" ht="34.5" customHeight="1">
      <c r="A238" s="181" t="s">
        <v>208</v>
      </c>
      <c r="B238" s="68"/>
      <c r="C238" s="377"/>
      <c r="D238" s="377"/>
      <c r="E238" s="377"/>
      <c r="F238" s="377"/>
      <c r="G238" s="310" t="s">
        <v>168</v>
      </c>
      <c r="H238" s="312"/>
      <c r="I238" s="300"/>
      <c r="J238" s="262"/>
      <c r="K238" s="114"/>
      <c r="L238" s="273">
        <v>0</v>
      </c>
      <c r="M238" s="273">
        <v>0</v>
      </c>
      <c r="N238" s="273">
        <v>0</v>
      </c>
      <c r="O238" s="104"/>
      <c r="P238" s="104"/>
      <c r="Q238" s="104"/>
      <c r="R238" s="104"/>
      <c r="S238" s="104"/>
      <c r="T238" s="104"/>
      <c r="U238" s="104"/>
    </row>
    <row r="239" spans="1:21" s="67" customFormat="1" ht="34.5" customHeight="1">
      <c r="A239" s="181" t="s">
        <v>209</v>
      </c>
      <c r="B239" s="68"/>
      <c r="C239" s="376" t="s">
        <v>192</v>
      </c>
      <c r="D239" s="377"/>
      <c r="E239" s="377"/>
      <c r="F239" s="377"/>
      <c r="G239" s="310" t="s">
        <v>166</v>
      </c>
      <c r="H239" s="312"/>
      <c r="I239" s="300"/>
      <c r="J239" s="262"/>
      <c r="K239" s="113"/>
      <c r="L239" s="272">
        <v>0</v>
      </c>
      <c r="M239" s="272">
        <v>0</v>
      </c>
      <c r="N239" s="272">
        <v>0</v>
      </c>
      <c r="O239" s="104"/>
      <c r="P239" s="104"/>
      <c r="Q239" s="104"/>
      <c r="R239" s="104"/>
      <c r="S239" s="104"/>
      <c r="T239" s="104"/>
      <c r="U239" s="104"/>
    </row>
    <row r="240" spans="1:21" s="67" customFormat="1" ht="34.5" customHeight="1">
      <c r="A240" s="181" t="s">
        <v>209</v>
      </c>
      <c r="B240" s="68"/>
      <c r="C240" s="377"/>
      <c r="D240" s="377"/>
      <c r="E240" s="377"/>
      <c r="F240" s="377"/>
      <c r="G240" s="310" t="s">
        <v>168</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210</v>
      </c>
      <c r="B241" s="68"/>
      <c r="C241" s="376" t="s">
        <v>194</v>
      </c>
      <c r="D241" s="397"/>
      <c r="E241" s="397"/>
      <c r="F241" s="397"/>
      <c r="G241" s="310" t="s">
        <v>166</v>
      </c>
      <c r="H241" s="312"/>
      <c r="I241" s="300"/>
      <c r="J241" s="262"/>
      <c r="K241" s="115"/>
      <c r="L241" s="272">
        <v>0</v>
      </c>
      <c r="M241" s="272">
        <v>1</v>
      </c>
      <c r="N241" s="272">
        <v>0</v>
      </c>
      <c r="O241" s="104"/>
      <c r="P241" s="104"/>
      <c r="Q241" s="104"/>
      <c r="R241" s="104"/>
      <c r="S241" s="104"/>
      <c r="T241" s="104"/>
      <c r="U241" s="104"/>
    </row>
    <row r="242" spans="1:71" s="67" customFormat="1" ht="34.5" customHeight="1">
      <c r="A242" s="181" t="s">
        <v>210</v>
      </c>
      <c r="B242" s="68"/>
      <c r="C242" s="397"/>
      <c r="D242" s="397"/>
      <c r="E242" s="397"/>
      <c r="F242" s="397"/>
      <c r="G242" s="310" t="s">
        <v>168</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195</v>
      </c>
      <c r="D243" s="306"/>
      <c r="E243" s="306"/>
      <c r="F243" s="306"/>
      <c r="G243" s="305" t="s">
        <v>166</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168</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第１病棟</v>
      </c>
      <c r="M250" s="242" t="str">
        <f t="shared" ref="M250:BS250" si="31">IF(ISBLANK(M$9),"",M$9)</f>
        <v>第２病棟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212</v>
      </c>
      <c r="B252" s="1"/>
      <c r="C252" s="310" t="s">
        <v>213</v>
      </c>
      <c r="D252" s="311"/>
      <c r="E252" s="311"/>
      <c r="F252" s="311"/>
      <c r="G252" s="311"/>
      <c r="H252" s="312"/>
      <c r="I252" s="341" t="s">
        <v>214</v>
      </c>
      <c r="J252" s="191" t="s">
        <v>159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215</v>
      </c>
      <c r="B253" s="118"/>
      <c r="C253" s="384" t="s">
        <v>216</v>
      </c>
      <c r="D253" s="384"/>
      <c r="E253" s="384"/>
      <c r="F253" s="330"/>
      <c r="G253" s="376"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215</v>
      </c>
      <c r="B254" s="118"/>
      <c r="C254" s="376"/>
      <c r="D254" s="376"/>
      <c r="E254" s="376"/>
      <c r="F254" s="377"/>
      <c r="G254" s="376"/>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219</v>
      </c>
      <c r="B255" s="118"/>
      <c r="C255" s="376"/>
      <c r="D255" s="376"/>
      <c r="E255" s="376"/>
      <c r="F255" s="377"/>
      <c r="G255" s="376"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219</v>
      </c>
      <c r="B256" s="118"/>
      <c r="C256" s="376"/>
      <c r="D256" s="376"/>
      <c r="E256" s="376"/>
      <c r="F256" s="377"/>
      <c r="G256" s="377"/>
      <c r="H256" s="211" t="s">
        <v>218</v>
      </c>
      <c r="I256" s="342"/>
      <c r="J256" s="197">
        <v>1.4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221</v>
      </c>
      <c r="B257" s="118"/>
      <c r="C257" s="376"/>
      <c r="D257" s="376"/>
      <c r="E257" s="376"/>
      <c r="F257" s="377"/>
      <c r="G257" s="376"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221</v>
      </c>
      <c r="B258" s="118"/>
      <c r="C258" s="376"/>
      <c r="D258" s="376"/>
      <c r="E258" s="376"/>
      <c r="F258" s="377"/>
      <c r="G258" s="377"/>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223</v>
      </c>
      <c r="B259" s="118"/>
      <c r="C259" s="376"/>
      <c r="D259" s="376"/>
      <c r="E259" s="376"/>
      <c r="F259" s="377"/>
      <c r="G259" s="376"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223</v>
      </c>
      <c r="B260" s="118"/>
      <c r="C260" s="376"/>
      <c r="D260" s="376"/>
      <c r="E260" s="376"/>
      <c r="F260" s="377"/>
      <c r="G260" s="378"/>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225</v>
      </c>
      <c r="B261" s="118"/>
      <c r="C261" s="376"/>
      <c r="D261" s="376"/>
      <c r="E261" s="376"/>
      <c r="F261" s="377"/>
      <c r="G261" s="376"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225</v>
      </c>
      <c r="B262" s="118"/>
      <c r="C262" s="376"/>
      <c r="D262" s="376"/>
      <c r="E262" s="376"/>
      <c r="F262" s="377"/>
      <c r="G262" s="377"/>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227</v>
      </c>
      <c r="B263" s="118"/>
      <c r="C263" s="376"/>
      <c r="D263" s="376"/>
      <c r="E263" s="376"/>
      <c r="F263" s="377"/>
      <c r="G263" s="376"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227</v>
      </c>
      <c r="B264" s="118"/>
      <c r="C264" s="376"/>
      <c r="D264" s="376"/>
      <c r="E264" s="376"/>
      <c r="F264" s="377"/>
      <c r="G264" s="377"/>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第１病棟</v>
      </c>
      <c r="M270" s="242" t="str">
        <f t="shared" ref="M270:BS270" si="34">IF(ISBLANK(M$9),"",M$9)</f>
        <v>第２病棟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229</v>
      </c>
      <c r="B272" s="1"/>
      <c r="C272" s="313" t="s">
        <v>230</v>
      </c>
      <c r="D272" s="315"/>
      <c r="E272" s="398" t="s">
        <v>231</v>
      </c>
      <c r="F272" s="399"/>
      <c r="G272" s="310" t="s">
        <v>232</v>
      </c>
      <c r="H272" s="312"/>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234</v>
      </c>
      <c r="B273" s="118"/>
      <c r="C273" s="390"/>
      <c r="D273" s="391"/>
      <c r="E273" s="399"/>
      <c r="F273" s="399"/>
      <c r="G273" s="310" t="s">
        <v>235</v>
      </c>
      <c r="H273" s="312"/>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236</v>
      </c>
      <c r="B274" s="118"/>
      <c r="C274" s="390"/>
      <c r="D274" s="391"/>
      <c r="E274" s="399"/>
      <c r="F274" s="399"/>
      <c r="G274" s="310" t="s">
        <v>237</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238</v>
      </c>
      <c r="B275" s="118"/>
      <c r="C275" s="392"/>
      <c r="D275" s="393"/>
      <c r="E275" s="310" t="s">
        <v>199</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239</v>
      </c>
      <c r="B276" s="118"/>
      <c r="C276" s="313" t="s">
        <v>240</v>
      </c>
      <c r="D276" s="385"/>
      <c r="E276" s="310" t="s">
        <v>241</v>
      </c>
      <c r="F276" s="311"/>
      <c r="G276" s="311"/>
      <c r="H276" s="312"/>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243</v>
      </c>
      <c r="B277" s="118"/>
      <c r="C277" s="386"/>
      <c r="D277" s="387"/>
      <c r="E277" s="310" t="s">
        <v>244</v>
      </c>
      <c r="F277" s="311"/>
      <c r="G277" s="311"/>
      <c r="H277" s="312"/>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245</v>
      </c>
      <c r="B278" s="118"/>
      <c r="C278" s="388"/>
      <c r="D278" s="389"/>
      <c r="E278" s="310" t="s">
        <v>246</v>
      </c>
      <c r="F278" s="311"/>
      <c r="G278" s="311"/>
      <c r="H278" s="312"/>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247</v>
      </c>
      <c r="B279" s="118"/>
      <c r="C279" s="313" t="s">
        <v>199</v>
      </c>
      <c r="D279" s="385"/>
      <c r="E279" s="310" t="s">
        <v>248</v>
      </c>
      <c r="F279" s="311"/>
      <c r="G279" s="311"/>
      <c r="H279" s="312"/>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250</v>
      </c>
      <c r="B280" s="118"/>
      <c r="C280" s="386"/>
      <c r="D280" s="387"/>
      <c r="E280" s="310" t="s">
        <v>251</v>
      </c>
      <c r="F280" s="311"/>
      <c r="G280" s="311"/>
      <c r="H280" s="312"/>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253</v>
      </c>
      <c r="F281" s="303"/>
      <c r="G281" s="303"/>
      <c r="H281" s="304"/>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255</v>
      </c>
      <c r="B282" s="118"/>
      <c r="C282" s="386"/>
      <c r="D282" s="387"/>
      <c r="E282" s="310" t="s">
        <v>256</v>
      </c>
      <c r="F282" s="311"/>
      <c r="G282" s="311"/>
      <c r="H282" s="312"/>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258</v>
      </c>
      <c r="B283" s="118"/>
      <c r="C283" s="386"/>
      <c r="D283" s="387"/>
      <c r="E283" s="310" t="s">
        <v>259</v>
      </c>
      <c r="F283" s="311"/>
      <c r="G283" s="311"/>
      <c r="H283" s="312"/>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261</v>
      </c>
      <c r="B284" s="118"/>
      <c r="C284" s="386"/>
      <c r="D284" s="387"/>
      <c r="E284" s="310" t="s">
        <v>262</v>
      </c>
      <c r="F284" s="311"/>
      <c r="G284" s="311"/>
      <c r="H284" s="312"/>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264</v>
      </c>
      <c r="B285" s="118"/>
      <c r="C285" s="386"/>
      <c r="D285" s="387"/>
      <c r="E285" s="310" t="s">
        <v>265</v>
      </c>
      <c r="F285" s="311"/>
      <c r="G285" s="311"/>
      <c r="H285" s="312"/>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267</v>
      </c>
      <c r="B286" s="118"/>
      <c r="C286" s="386"/>
      <c r="D286" s="387"/>
      <c r="E286" s="310" t="s">
        <v>268</v>
      </c>
      <c r="F286" s="311"/>
      <c r="G286" s="311"/>
      <c r="H286" s="312"/>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270</v>
      </c>
      <c r="B287" s="118"/>
      <c r="C287" s="386"/>
      <c r="D287" s="387"/>
      <c r="E287" s="302" t="s">
        <v>271</v>
      </c>
      <c r="F287" s="303"/>
      <c r="G287" s="303"/>
      <c r="H287" s="304"/>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273</v>
      </c>
      <c r="B288" s="118"/>
      <c r="C288" s="386"/>
      <c r="D288" s="387"/>
      <c r="E288" s="310" t="s">
        <v>274</v>
      </c>
      <c r="F288" s="311"/>
      <c r="G288" s="311"/>
      <c r="H288" s="312"/>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276</v>
      </c>
      <c r="B289" s="118"/>
      <c r="C289" s="388"/>
      <c r="D289" s="389"/>
      <c r="E289" s="302" t="s">
        <v>277</v>
      </c>
      <c r="F289" s="303"/>
      <c r="G289" s="303"/>
      <c r="H289" s="304"/>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第１病棟</v>
      </c>
      <c r="M296" s="242" t="str">
        <f>IF(ISBLANK(M$9),"",M$9)</f>
        <v>第２病棟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279</v>
      </c>
      <c r="D298" s="332"/>
      <c r="E298" s="332"/>
      <c r="F298" s="332"/>
      <c r="G298" s="332"/>
      <c r="H298" s="333"/>
      <c r="I298" s="334"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281</v>
      </c>
      <c r="B300" s="125"/>
      <c r="C300" s="379"/>
      <c r="D300" s="339"/>
      <c r="E300" s="339"/>
      <c r="F300" s="339"/>
      <c r="G300" s="339"/>
      <c r="H300" s="380"/>
      <c r="I300" s="334"/>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283</v>
      </c>
      <c r="C316" s="132"/>
      <c r="D316" s="132"/>
      <c r="E316" s="47"/>
      <c r="F316" s="47"/>
      <c r="G316" s="47"/>
      <c r="H316" s="48"/>
      <c r="I316" s="48"/>
      <c r="J316" s="50"/>
      <c r="K316" s="49"/>
      <c r="L316" s="133"/>
      <c r="M316" s="133"/>
      <c r="N316" s="133"/>
      <c r="O316" s="133"/>
      <c r="P316" s="133"/>
      <c r="Q316" s="133"/>
    </row>
    <row r="317" spans="1:71" s="74" customFormat="1">
      <c r="A317" s="176"/>
      <c r="B317" s="36" t="s">
        <v>284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第１病棟</v>
      </c>
      <c r="M319" s="242" t="str">
        <f t="shared" ref="M319:BS319" si="41">IF(ISBLANK(M$9),"",M$9)</f>
        <v>第２病棟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131</v>
      </c>
      <c r="B320" s="1"/>
      <c r="C320" s="3"/>
      <c r="D320" s="3"/>
      <c r="E320" s="3"/>
      <c r="F320" s="3"/>
      <c r="G320" s="3"/>
      <c r="H320" s="210"/>
      <c r="I320" s="56" t="s">
        <v>77</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285</v>
      </c>
      <c r="B321" s="68"/>
      <c r="C321" s="368" t="s">
        <v>286</v>
      </c>
      <c r="D321" s="313" t="s">
        <v>287</v>
      </c>
      <c r="E321" s="314"/>
      <c r="F321" s="314"/>
      <c r="G321" s="314"/>
      <c r="H321" s="315"/>
      <c r="I321" s="318" t="s">
        <v>288</v>
      </c>
      <c r="J321" s="105">
        <f t="shared" ref="J321:J326" si="43">IF(SUM(L321:BS321)=0,IF(COUNTIF(L321:BS321,"未確認")&gt;0,"未確認",IF(COUNTIF(L321:BS321,"~*")&gt;0,"*",SUM(L321:BS321))),SUM(L321:BS321))</f>
        <v>346</v>
      </c>
      <c r="K321" s="66" t="str">
        <f t="shared" ref="K321:K326" si="44">IF(OR(COUNTIF(L321:BS321,"未確認")&gt;0,COUNTIF(L321:BS321,"~*")&gt;0),"※","")</f>
        <v/>
      </c>
      <c r="L321" s="108">
        <v>281</v>
      </c>
      <c r="M321" s="247">
        <v>65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289</v>
      </c>
      <c r="B322" s="68"/>
      <c r="C322" s="369"/>
      <c r="D322" s="373"/>
      <c r="E322" s="310" t="s">
        <v>290</v>
      </c>
      <c r="F322" s="311"/>
      <c r="G322" s="311"/>
      <c r="H322" s="312"/>
      <c r="I322" s="335"/>
      <c r="J322" s="105">
        <f t="shared" si="43"/>
        <v>230</v>
      </c>
      <c r="K322" s="66" t="str">
        <f t="shared" si="44"/>
        <v/>
      </c>
      <c r="L322" s="108">
        <v>168</v>
      </c>
      <c r="M322" s="247">
        <v>62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291</v>
      </c>
      <c r="B323" s="68"/>
      <c r="C323" s="369"/>
      <c r="D323" s="374"/>
      <c r="E323" s="310" t="s">
        <v>292</v>
      </c>
      <c r="F323" s="311"/>
      <c r="G323" s="311"/>
      <c r="H323" s="312"/>
      <c r="I323" s="335"/>
      <c r="J323" s="105">
        <f t="shared" si="43"/>
        <v>116</v>
      </c>
      <c r="K323" s="66" t="str">
        <f t="shared" si="44"/>
        <v/>
      </c>
      <c r="L323" s="108">
        <v>113</v>
      </c>
      <c r="M323" s="247">
        <v>3</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293</v>
      </c>
      <c r="B324" s="68"/>
      <c r="C324" s="369"/>
      <c r="D324" s="375"/>
      <c r="E324" s="310" t="s">
        <v>294</v>
      </c>
      <c r="F324" s="311"/>
      <c r="G324" s="311"/>
      <c r="H324" s="312"/>
      <c r="I324" s="335"/>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295</v>
      </c>
      <c r="B325" s="1"/>
      <c r="C325" s="369"/>
      <c r="D325" s="310" t="s">
        <v>296</v>
      </c>
      <c r="E325" s="311"/>
      <c r="F325" s="311"/>
      <c r="G325" s="311"/>
      <c r="H325" s="312"/>
      <c r="I325" s="335"/>
      <c r="J325" s="105">
        <f t="shared" si="43"/>
        <v>27409</v>
      </c>
      <c r="K325" s="66" t="str">
        <f t="shared" si="44"/>
        <v/>
      </c>
      <c r="L325" s="108">
        <v>10692</v>
      </c>
      <c r="M325" s="247">
        <v>16717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297</v>
      </c>
      <c r="B326" s="96"/>
      <c r="C326" s="369"/>
      <c r="D326" s="310" t="s">
        <v>298</v>
      </c>
      <c r="E326" s="311"/>
      <c r="F326" s="311"/>
      <c r="G326" s="311"/>
      <c r="H326" s="312"/>
      <c r="I326" s="336"/>
      <c r="J326" s="105">
        <f t="shared" si="43"/>
        <v>344</v>
      </c>
      <c r="K326" s="66" t="str">
        <f t="shared" si="44"/>
        <v/>
      </c>
      <c r="L326" s="108">
        <v>276</v>
      </c>
      <c r="M326" s="247">
        <v>68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第１病棟</v>
      </c>
      <c r="M332" s="242" t="str">
        <f t="shared" ref="M332:BS332" si="45">IF(ISBLANK(M$9),"",M$9)</f>
        <v>第２病棟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300</v>
      </c>
      <c r="B334" s="96"/>
      <c r="C334" s="368" t="s">
        <v>286</v>
      </c>
      <c r="D334" s="310" t="s">
        <v>287</v>
      </c>
      <c r="E334" s="311"/>
      <c r="F334" s="311"/>
      <c r="G334" s="311"/>
      <c r="H334" s="312"/>
      <c r="I334" s="318" t="s">
        <v>301</v>
      </c>
      <c r="J334" s="105">
        <f>IF(SUM(L334:BS334)=0,IF(COUNTIF(L334:BS334,"未確認")&gt;0,"未確認",IF(COUNTIF(L334:BS334,"~*")&gt;0,"*",SUM(L334:BS334))),SUM(L334:BS334))</f>
        <v>346</v>
      </c>
      <c r="K334" s="66" t="str">
        <f>IF(OR(COUNTIF(L334:BS334,"未確認")&gt;0,COUNTIF(L334:BS334,"~*")&gt;0),"※","")</f>
        <v/>
      </c>
      <c r="L334" s="108">
        <v>281</v>
      </c>
      <c r="M334" s="247">
        <v>65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302</v>
      </c>
      <c r="B335" s="96"/>
      <c r="C335" s="368"/>
      <c r="D335" s="394" t="s">
        <v>303</v>
      </c>
      <c r="E335" s="392" t="s">
        <v>304</v>
      </c>
      <c r="F335" s="396"/>
      <c r="G335" s="396"/>
      <c r="H335" s="393"/>
      <c r="I335" s="366"/>
      <c r="J335" s="105">
        <f t="shared" ref="J335:J351" si="47">IF(SUM(L335:BS335)=0,IF(COUNTIF(L335:BS335,"未確認")&gt;0,"未確認",IF(COUNTIF(L335:BS335,"~*")&gt;0,"*",SUM(L335:BS335))),SUM(L335:BS335))</f>
        <v>65</v>
      </c>
      <c r="K335" s="66" t="str">
        <f t="shared" ref="K335:K351" si="48">IF(OR(COUNTIF(L335:BS335,"未確認")&gt;0,COUNTIF(L335:BS335,"~*")&gt;0),"※","")</f>
        <v/>
      </c>
      <c r="L335" s="108">
        <v>13</v>
      </c>
      <c r="M335" s="247">
        <v>52</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305</v>
      </c>
      <c r="B336" s="96"/>
      <c r="C336" s="368"/>
      <c r="D336" s="368"/>
      <c r="E336" s="310" t="s">
        <v>306</v>
      </c>
      <c r="F336" s="311"/>
      <c r="G336" s="311"/>
      <c r="H336" s="312"/>
      <c r="I336" s="366"/>
      <c r="J336" s="105">
        <f t="shared" si="47"/>
        <v>124</v>
      </c>
      <c r="K336" s="66" t="str">
        <f t="shared" si="48"/>
        <v/>
      </c>
      <c r="L336" s="108">
        <v>119</v>
      </c>
      <c r="M336" s="247">
        <v>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307</v>
      </c>
      <c r="B337" s="96"/>
      <c r="C337" s="368"/>
      <c r="D337" s="368"/>
      <c r="E337" s="310" t="s">
        <v>308</v>
      </c>
      <c r="F337" s="311"/>
      <c r="G337" s="311"/>
      <c r="H337" s="312"/>
      <c r="I337" s="366"/>
      <c r="J337" s="105">
        <f t="shared" si="47"/>
        <v>112</v>
      </c>
      <c r="K337" s="66" t="str">
        <f t="shared" si="48"/>
        <v/>
      </c>
      <c r="L337" s="108">
        <v>108</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309</v>
      </c>
      <c r="B338" s="96"/>
      <c r="C338" s="368"/>
      <c r="D338" s="368"/>
      <c r="E338" s="302" t="s">
        <v>310</v>
      </c>
      <c r="F338" s="303"/>
      <c r="G338" s="303"/>
      <c r="H338" s="304"/>
      <c r="I338" s="366"/>
      <c r="J338" s="105">
        <f t="shared" si="47"/>
        <v>45</v>
      </c>
      <c r="K338" s="66" t="str">
        <f t="shared" si="48"/>
        <v/>
      </c>
      <c r="L338" s="108">
        <v>41</v>
      </c>
      <c r="M338" s="247">
        <v>4</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311</v>
      </c>
      <c r="B339" s="96"/>
      <c r="C339" s="368"/>
      <c r="D339" s="368"/>
      <c r="E339" s="302" t="s">
        <v>312</v>
      </c>
      <c r="F339" s="303"/>
      <c r="G339" s="303"/>
      <c r="H339" s="304"/>
      <c r="I339" s="366"/>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313</v>
      </c>
      <c r="B340" s="96"/>
      <c r="C340" s="368"/>
      <c r="D340" s="368"/>
      <c r="E340" s="310" t="s">
        <v>314</v>
      </c>
      <c r="F340" s="311"/>
      <c r="G340" s="311"/>
      <c r="H340" s="312"/>
      <c r="I340" s="366"/>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315</v>
      </c>
      <c r="B341" s="96"/>
      <c r="C341" s="368"/>
      <c r="D341" s="395"/>
      <c r="E341" s="313" t="s">
        <v>199</v>
      </c>
      <c r="F341" s="314"/>
      <c r="G341" s="314"/>
      <c r="H341" s="315"/>
      <c r="I341" s="366"/>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316</v>
      </c>
      <c r="B342" s="96"/>
      <c r="C342" s="368"/>
      <c r="D342" s="310" t="s">
        <v>298</v>
      </c>
      <c r="E342" s="311"/>
      <c r="F342" s="311"/>
      <c r="G342" s="311"/>
      <c r="H342" s="312"/>
      <c r="I342" s="366"/>
      <c r="J342" s="105">
        <f t="shared" si="47"/>
        <v>344</v>
      </c>
      <c r="K342" s="66" t="str">
        <f t="shared" si="48"/>
        <v/>
      </c>
      <c r="L342" s="108">
        <v>276</v>
      </c>
      <c r="M342" s="247">
        <v>68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317</v>
      </c>
      <c r="B343" s="96"/>
      <c r="C343" s="368"/>
      <c r="D343" s="394" t="s">
        <v>318</v>
      </c>
      <c r="E343" s="392" t="s">
        <v>319</v>
      </c>
      <c r="F343" s="396"/>
      <c r="G343" s="396"/>
      <c r="H343" s="393"/>
      <c r="I343" s="366"/>
      <c r="J343" s="105">
        <f t="shared" si="47"/>
        <v>65</v>
      </c>
      <c r="K343" s="66" t="str">
        <f t="shared" si="48"/>
        <v/>
      </c>
      <c r="L343" s="108">
        <v>52</v>
      </c>
      <c r="M343" s="247">
        <v>13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320</v>
      </c>
      <c r="B344" s="96"/>
      <c r="C344" s="368"/>
      <c r="D344" s="368"/>
      <c r="E344" s="310" t="s">
        <v>321</v>
      </c>
      <c r="F344" s="311"/>
      <c r="G344" s="311"/>
      <c r="H344" s="312"/>
      <c r="I344" s="366"/>
      <c r="J344" s="105">
        <f t="shared" si="47"/>
        <v>102</v>
      </c>
      <c r="K344" s="66" t="str">
        <f t="shared" si="48"/>
        <v/>
      </c>
      <c r="L344" s="108">
        <v>101</v>
      </c>
      <c r="M344" s="247">
        <v>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322</v>
      </c>
      <c r="B345" s="96"/>
      <c r="C345" s="368"/>
      <c r="D345" s="368"/>
      <c r="E345" s="310" t="s">
        <v>323</v>
      </c>
      <c r="F345" s="311"/>
      <c r="G345" s="311"/>
      <c r="H345" s="312"/>
      <c r="I345" s="366"/>
      <c r="J345" s="105">
        <f t="shared" si="47"/>
        <v>10</v>
      </c>
      <c r="K345" s="66" t="str">
        <f t="shared" si="48"/>
        <v/>
      </c>
      <c r="L345" s="108">
        <v>8</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324</v>
      </c>
      <c r="B346" s="96"/>
      <c r="C346" s="368"/>
      <c r="D346" s="368"/>
      <c r="E346" s="310" t="s">
        <v>325</v>
      </c>
      <c r="F346" s="311"/>
      <c r="G346" s="311"/>
      <c r="H346" s="312"/>
      <c r="I346" s="366"/>
      <c r="J346" s="105">
        <f t="shared" si="47"/>
        <v>16</v>
      </c>
      <c r="K346" s="66" t="str">
        <f t="shared" si="48"/>
        <v/>
      </c>
      <c r="L346" s="108">
        <v>14</v>
      </c>
      <c r="M346" s="247">
        <v>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326</v>
      </c>
      <c r="B347" s="96"/>
      <c r="C347" s="368"/>
      <c r="D347" s="368"/>
      <c r="E347" s="310" t="s">
        <v>327</v>
      </c>
      <c r="F347" s="311"/>
      <c r="G347" s="311"/>
      <c r="H347" s="312"/>
      <c r="I347" s="366"/>
      <c r="J347" s="105">
        <f t="shared" si="47"/>
        <v>45</v>
      </c>
      <c r="K347" s="66" t="str">
        <f t="shared" si="48"/>
        <v/>
      </c>
      <c r="L347" s="108">
        <v>44</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328</v>
      </c>
      <c r="B348" s="96"/>
      <c r="C348" s="368"/>
      <c r="D348" s="368"/>
      <c r="E348" s="302" t="s">
        <v>329</v>
      </c>
      <c r="F348" s="303"/>
      <c r="G348" s="303"/>
      <c r="H348" s="304"/>
      <c r="I348" s="366"/>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330</v>
      </c>
      <c r="B349" s="96"/>
      <c r="C349" s="368"/>
      <c r="D349" s="368"/>
      <c r="E349" s="310" t="s">
        <v>331</v>
      </c>
      <c r="F349" s="311"/>
      <c r="G349" s="311"/>
      <c r="H349" s="312"/>
      <c r="I349" s="366"/>
      <c r="J349" s="105">
        <f t="shared" si="47"/>
        <v>3</v>
      </c>
      <c r="K349" s="66" t="str">
        <f t="shared" si="48"/>
        <v/>
      </c>
      <c r="L349" s="108">
        <v>3</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332</v>
      </c>
      <c r="B350" s="96"/>
      <c r="C350" s="368"/>
      <c r="D350" s="368"/>
      <c r="E350" s="310" t="s">
        <v>333</v>
      </c>
      <c r="F350" s="311"/>
      <c r="G350" s="311"/>
      <c r="H350" s="312"/>
      <c r="I350" s="366"/>
      <c r="J350" s="105">
        <f t="shared" si="47"/>
        <v>103</v>
      </c>
      <c r="K350" s="66" t="str">
        <f t="shared" si="48"/>
        <v/>
      </c>
      <c r="L350" s="108">
        <v>54</v>
      </c>
      <c r="M350" s="247">
        <v>49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334</v>
      </c>
      <c r="B351" s="96"/>
      <c r="C351" s="368"/>
      <c r="D351" s="368"/>
      <c r="E351" s="310" t="s">
        <v>199</v>
      </c>
      <c r="F351" s="311"/>
      <c r="G351" s="311"/>
      <c r="H351" s="312"/>
      <c r="I351" s="367"/>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第１病棟</v>
      </c>
      <c r="M357" s="242" t="str">
        <f t="shared" ref="M357:BS357" si="49">IF(ISBLANK(M$9),"",M$9)</f>
        <v>第２病棟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131</v>
      </c>
      <c r="B358" s="1"/>
      <c r="C358" s="52"/>
      <c r="D358" s="3"/>
      <c r="E358" s="3"/>
      <c r="F358" s="3"/>
      <c r="G358" s="3"/>
      <c r="H358" s="210"/>
      <c r="I358" s="56" t="s">
        <v>77</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336</v>
      </c>
      <c r="B359" s="96"/>
      <c r="C359" s="313" t="s">
        <v>337</v>
      </c>
      <c r="D359" s="314"/>
      <c r="E359" s="314"/>
      <c r="F359" s="314"/>
      <c r="G359" s="314"/>
      <c r="H359" s="315"/>
      <c r="I359" s="318" t="s">
        <v>338</v>
      </c>
      <c r="J359" s="142">
        <f>IF(SUM(L359:BS359)=0,IF(COUNTIF(L359:BS359,"未確認")&gt;0,"未確認",IF(COUNTIF(L359:BS359,"~*")&gt;0,"*",SUM(L359:BS359))),SUM(L359:BS359))</f>
        <v>279</v>
      </c>
      <c r="K359" s="143" t="str">
        <f>IF(OR(COUNTIF(L359:BS359,"未確認")&gt;0,COUNTIF(L359:BS359,"~*")&gt;0),"※","")</f>
        <v/>
      </c>
      <c r="L359" s="108">
        <v>224</v>
      </c>
      <c r="M359" s="247">
        <v>55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339</v>
      </c>
      <c r="B360" s="96"/>
      <c r="C360" s="138"/>
      <c r="D360" s="139"/>
      <c r="E360" s="296" t="s">
        <v>340</v>
      </c>
      <c r="F360" s="297"/>
      <c r="G360" s="297"/>
      <c r="H360" s="298"/>
      <c r="I360" s="366"/>
      <c r="J360" s="142">
        <f>IF(SUM(L360:BS360)=0,IF(COUNTIF(L360:BS360,"未確認")&gt;0,"未確認",IF(COUNTIF(L360:BS360,"~*")&gt;0,"*",SUM(L360:BS360))),SUM(L360:BS360))</f>
        <v>180</v>
      </c>
      <c r="K360" s="143" t="str">
        <f>IF(OR(COUNTIF(L360:BS360,"未確認")&gt;0,COUNTIF(L360:BS360,"~*")&gt;0),"※","")</f>
        <v/>
      </c>
      <c r="L360" s="108">
        <v>126</v>
      </c>
      <c r="M360" s="247">
        <v>54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341</v>
      </c>
      <c r="B361" s="96"/>
      <c r="C361" s="138"/>
      <c r="D361" s="139"/>
      <c r="E361" s="296" t="s">
        <v>342</v>
      </c>
      <c r="F361" s="297"/>
      <c r="G361" s="297"/>
      <c r="H361" s="298"/>
      <c r="I361" s="366"/>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343</v>
      </c>
      <c r="B362" s="96"/>
      <c r="C362" s="138"/>
      <c r="D362" s="139"/>
      <c r="E362" s="296" t="s">
        <v>344</v>
      </c>
      <c r="F362" s="297"/>
      <c r="G362" s="297"/>
      <c r="H362" s="298"/>
      <c r="I362" s="366"/>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345</v>
      </c>
      <c r="B363" s="1"/>
      <c r="C363" s="140"/>
      <c r="D363" s="141"/>
      <c r="E363" s="370" t="s">
        <v>346</v>
      </c>
      <c r="F363" s="371"/>
      <c r="G363" s="371"/>
      <c r="H363" s="372"/>
      <c r="I363" s="367"/>
      <c r="J363" s="142">
        <f>IF(SUM(L363:BS363)=0,IF(COUNTIF(L363:BS363,"未確認")&gt;0,"未確認",IF(COUNTIF(L363:BS363,"~*")&gt;0,"*",SUM(L363:BS363))),SUM(L363:BS363))</f>
        <v>99</v>
      </c>
      <c r="K363" s="143" t="str">
        <f>IF(OR(COUNTIF(L363:BS363,"未確認")&gt;0,COUNTIF(L363:BS363,"~*")&gt;0),"※","")</f>
        <v/>
      </c>
      <c r="L363" s="108">
        <v>98</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347</v>
      </c>
      <c r="C367" s="85"/>
      <c r="D367" s="85"/>
      <c r="E367" s="85"/>
      <c r="F367" s="85"/>
      <c r="G367" s="85"/>
      <c r="H367" s="10"/>
      <c r="I367" s="10"/>
      <c r="J367" s="51"/>
      <c r="K367" s="24"/>
      <c r="L367" s="86"/>
      <c r="M367" s="86"/>
      <c r="N367" s="86"/>
      <c r="O367" s="86"/>
      <c r="P367" s="86"/>
      <c r="Q367" s="86"/>
    </row>
    <row r="368" spans="1:71" s="74" customFormat="1">
      <c r="A368" s="176"/>
      <c r="B368" s="96" t="s">
        <v>348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第１病棟</v>
      </c>
      <c r="M370" s="242" t="str">
        <f t="shared" ref="M370:AP370" si="51">IF(ISBLANK(M$9),"",M$9)</f>
        <v>第２病棟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349</v>
      </c>
      <c r="B372" s="96"/>
      <c r="C372" s="293" t="s">
        <v>350</v>
      </c>
      <c r="D372" s="294"/>
      <c r="E372" s="294"/>
      <c r="F372" s="294"/>
      <c r="G372" s="294"/>
      <c r="H372" s="295"/>
      <c r="I372" s="318" t="s">
        <v>351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352</v>
      </c>
      <c r="B373" s="96"/>
      <c r="C373" s="138"/>
      <c r="D373" s="146"/>
      <c r="E373" s="310" t="s">
        <v>353</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354</v>
      </c>
      <c r="B374" s="96"/>
      <c r="C374" s="140"/>
      <c r="D374" s="147"/>
      <c r="E374" s="310" t="s">
        <v>355</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356</v>
      </c>
      <c r="B375" s="96"/>
      <c r="C375" s="363" t="s">
        <v>357</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358</v>
      </c>
      <c r="B376" s="96"/>
      <c r="C376" s="138"/>
      <c r="D376" s="146"/>
      <c r="E376" s="310" t="s">
        <v>359</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360</v>
      </c>
      <c r="B377" s="96"/>
      <c r="C377" s="140"/>
      <c r="D377" s="147"/>
      <c r="E377" s="310" t="s">
        <v>361</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362</v>
      </c>
      <c r="C392" s="149"/>
      <c r="D392" s="47"/>
      <c r="E392" s="47"/>
      <c r="F392" s="47"/>
      <c r="G392" s="47"/>
      <c r="H392" s="48"/>
      <c r="I392" s="48"/>
      <c r="J392" s="50"/>
      <c r="K392" s="49"/>
      <c r="L392" s="133"/>
      <c r="M392" s="133"/>
      <c r="N392" s="133"/>
      <c r="O392" s="133"/>
      <c r="P392" s="133"/>
      <c r="Q392" s="133"/>
    </row>
    <row r="393" spans="1:7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364</v>
      </c>
      <c r="M395" s="242" t="s">
        <v>364</v>
      </c>
      <c r="N395" s="282" t="s">
        <v>365</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366</v>
      </c>
      <c r="D397" s="303"/>
      <c r="E397" s="303"/>
      <c r="F397" s="303"/>
      <c r="G397" s="303"/>
      <c r="H397" s="304"/>
      <c r="I397" s="341" t="s">
        <v>367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368</v>
      </c>
      <c r="D398" s="303"/>
      <c r="E398" s="303"/>
      <c r="F398" s="303"/>
      <c r="G398" s="303"/>
      <c r="H398" s="304"/>
      <c r="I398" s="361"/>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369</v>
      </c>
      <c r="D399" s="303"/>
      <c r="E399" s="303"/>
      <c r="F399" s="303"/>
      <c r="G399" s="303"/>
      <c r="H399" s="304"/>
      <c r="I399" s="361"/>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370</v>
      </c>
      <c r="D400" s="303"/>
      <c r="E400" s="303"/>
      <c r="F400" s="303"/>
      <c r="G400" s="303"/>
      <c r="H400" s="304"/>
      <c r="I400" s="361"/>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371</v>
      </c>
      <c r="D401" s="303"/>
      <c r="E401" s="303"/>
      <c r="F401" s="303"/>
      <c r="G401" s="303"/>
      <c r="H401" s="304"/>
      <c r="I401" s="361"/>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372</v>
      </c>
      <c r="D402" s="303"/>
      <c r="E402" s="303"/>
      <c r="F402" s="303"/>
      <c r="G402" s="303"/>
      <c r="H402" s="304"/>
      <c r="I402" s="361"/>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373</v>
      </c>
      <c r="D403" s="303"/>
      <c r="E403" s="303"/>
      <c r="F403" s="303"/>
      <c r="G403" s="303"/>
      <c r="H403" s="304"/>
      <c r="I403" s="361"/>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374</v>
      </c>
      <c r="D404" s="303"/>
      <c r="E404" s="303"/>
      <c r="F404" s="303"/>
      <c r="G404" s="303"/>
      <c r="H404" s="304"/>
      <c r="I404" s="361"/>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117</v>
      </c>
      <c r="D405" s="303"/>
      <c r="E405" s="303"/>
      <c r="F405" s="303"/>
      <c r="G405" s="303"/>
      <c r="H405" s="304"/>
      <c r="I405" s="361"/>
      <c r="J405" s="193">
        <f t="shared" si="56"/>
        <v>291</v>
      </c>
      <c r="K405" s="276" t="str">
        <f t="shared" si="57"/>
        <v/>
      </c>
      <c r="L405" s="277">
        <v>0</v>
      </c>
      <c r="M405" s="251">
        <v>291</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375</v>
      </c>
      <c r="D406" s="303"/>
      <c r="E406" s="303"/>
      <c r="F406" s="303"/>
      <c r="G406" s="303"/>
      <c r="H406" s="304"/>
      <c r="I406" s="361"/>
      <c r="J406" s="193" t="str">
        <f t="shared" si="56"/>
        <v>*</v>
      </c>
      <c r="K406" s="276" t="str">
        <f t="shared" si="57"/>
        <v>※</v>
      </c>
      <c r="L406" s="277" t="s">
        <v>376</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377</v>
      </c>
      <c r="D407" s="303"/>
      <c r="E407" s="303"/>
      <c r="F407" s="303"/>
      <c r="G407" s="303"/>
      <c r="H407" s="304"/>
      <c r="I407" s="361"/>
      <c r="J407" s="193" t="str">
        <f t="shared" si="56"/>
        <v>*</v>
      </c>
      <c r="K407" s="276" t="str">
        <f t="shared" si="57"/>
        <v>※</v>
      </c>
      <c r="L407" s="277">
        <v>0</v>
      </c>
      <c r="M407" s="251" t="s">
        <v>376</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378</v>
      </c>
      <c r="D408" s="303"/>
      <c r="E408" s="303"/>
      <c r="F408" s="303"/>
      <c r="G408" s="303"/>
      <c r="H408" s="304"/>
      <c r="I408" s="361"/>
      <c r="J408" s="193">
        <f t="shared" si="56"/>
        <v>0</v>
      </c>
      <c r="K408" s="276" t="str">
        <f t="shared" si="57"/>
        <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118</v>
      </c>
      <c r="D409" s="303"/>
      <c r="E409" s="303"/>
      <c r="F409" s="303"/>
      <c r="G409" s="303"/>
      <c r="H409" s="304"/>
      <c r="I409" s="361"/>
      <c r="J409" s="193">
        <f t="shared" si="56"/>
        <v>599</v>
      </c>
      <c r="K409" s="276" t="str">
        <f t="shared" si="57"/>
        <v/>
      </c>
      <c r="L409" s="277">
        <v>0</v>
      </c>
      <c r="M409" s="251">
        <v>0</v>
      </c>
      <c r="N409" s="251">
        <v>599</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379</v>
      </c>
      <c r="D410" s="303"/>
      <c r="E410" s="303"/>
      <c r="F410" s="303"/>
      <c r="G410" s="303"/>
      <c r="H410" s="304"/>
      <c r="I410" s="361"/>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380</v>
      </c>
      <c r="D411" s="303"/>
      <c r="E411" s="303"/>
      <c r="F411" s="303"/>
      <c r="G411" s="303"/>
      <c r="H411" s="304"/>
      <c r="I411" s="361"/>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381</v>
      </c>
      <c r="D412" s="303"/>
      <c r="E412" s="303"/>
      <c r="F412" s="303"/>
      <c r="G412" s="303"/>
      <c r="H412" s="304"/>
      <c r="I412" s="361"/>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382</v>
      </c>
      <c r="D413" s="303"/>
      <c r="E413" s="303"/>
      <c r="F413" s="303"/>
      <c r="G413" s="303"/>
      <c r="H413" s="304"/>
      <c r="I413" s="361"/>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383</v>
      </c>
      <c r="D414" s="303"/>
      <c r="E414" s="303"/>
      <c r="F414" s="303"/>
      <c r="G414" s="303"/>
      <c r="H414" s="304"/>
      <c r="I414" s="361"/>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384</v>
      </c>
      <c r="D415" s="303"/>
      <c r="E415" s="303"/>
      <c r="F415" s="303"/>
      <c r="G415" s="303"/>
      <c r="H415" s="304"/>
      <c r="I415" s="361"/>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385</v>
      </c>
      <c r="D416" s="303"/>
      <c r="E416" s="303"/>
      <c r="F416" s="303"/>
      <c r="G416" s="303"/>
      <c r="H416" s="304"/>
      <c r="I416" s="361"/>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386</v>
      </c>
      <c r="D417" s="303"/>
      <c r="E417" s="303"/>
      <c r="F417" s="303"/>
      <c r="G417" s="303"/>
      <c r="H417" s="304"/>
      <c r="I417" s="361"/>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387</v>
      </c>
      <c r="D418" s="303"/>
      <c r="E418" s="303"/>
      <c r="F418" s="303"/>
      <c r="G418" s="303"/>
      <c r="H418" s="304"/>
      <c r="I418" s="361"/>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388</v>
      </c>
      <c r="D419" s="303"/>
      <c r="E419" s="303"/>
      <c r="F419" s="303"/>
      <c r="G419" s="303"/>
      <c r="H419" s="304"/>
      <c r="I419" s="361"/>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389</v>
      </c>
      <c r="D420" s="303"/>
      <c r="E420" s="303"/>
      <c r="F420" s="303"/>
      <c r="G420" s="303"/>
      <c r="H420" s="304"/>
      <c r="I420" s="361"/>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390</v>
      </c>
      <c r="D421" s="303"/>
      <c r="E421" s="303"/>
      <c r="F421" s="303"/>
      <c r="G421" s="303"/>
      <c r="H421" s="304"/>
      <c r="I421" s="361"/>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391</v>
      </c>
      <c r="D422" s="303"/>
      <c r="E422" s="303"/>
      <c r="F422" s="303"/>
      <c r="G422" s="303"/>
      <c r="H422" s="304"/>
      <c r="I422" s="361"/>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392</v>
      </c>
      <c r="D423" s="303"/>
      <c r="E423" s="303"/>
      <c r="F423" s="303"/>
      <c r="G423" s="303"/>
      <c r="H423" s="304"/>
      <c r="I423" s="361"/>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393</v>
      </c>
      <c r="D424" s="303"/>
      <c r="E424" s="303"/>
      <c r="F424" s="303"/>
      <c r="G424" s="303"/>
      <c r="H424" s="304"/>
      <c r="I424" s="361"/>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394</v>
      </c>
      <c r="D425" s="303"/>
      <c r="E425" s="303"/>
      <c r="F425" s="303"/>
      <c r="G425" s="303"/>
      <c r="H425" s="304"/>
      <c r="I425" s="361"/>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395</v>
      </c>
      <c r="D426" s="303"/>
      <c r="E426" s="303"/>
      <c r="F426" s="303"/>
      <c r="G426" s="303"/>
      <c r="H426" s="304"/>
      <c r="I426" s="361"/>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396</v>
      </c>
      <c r="D427" s="303"/>
      <c r="E427" s="303"/>
      <c r="F427" s="303"/>
      <c r="G427" s="303"/>
      <c r="H427" s="304"/>
      <c r="I427" s="361"/>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397</v>
      </c>
      <c r="D428" s="303"/>
      <c r="E428" s="303"/>
      <c r="F428" s="303"/>
      <c r="G428" s="303"/>
      <c r="H428" s="304"/>
      <c r="I428" s="361"/>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398</v>
      </c>
      <c r="D429" s="303"/>
      <c r="E429" s="303"/>
      <c r="F429" s="303"/>
      <c r="G429" s="303"/>
      <c r="H429" s="304"/>
      <c r="I429" s="361"/>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399</v>
      </c>
      <c r="D430" s="303"/>
      <c r="E430" s="303"/>
      <c r="F430" s="303"/>
      <c r="G430" s="303"/>
      <c r="H430" s="304"/>
      <c r="I430" s="361"/>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400</v>
      </c>
      <c r="D431" s="303"/>
      <c r="E431" s="303"/>
      <c r="F431" s="303"/>
      <c r="G431" s="303"/>
      <c r="H431" s="304"/>
      <c r="I431" s="361"/>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401</v>
      </c>
      <c r="D432" s="303"/>
      <c r="E432" s="303"/>
      <c r="F432" s="303"/>
      <c r="G432" s="303"/>
      <c r="H432" s="304"/>
      <c r="I432" s="361"/>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402</v>
      </c>
      <c r="D433" s="303"/>
      <c r="E433" s="303"/>
      <c r="F433" s="303"/>
      <c r="G433" s="303"/>
      <c r="H433" s="304"/>
      <c r="I433" s="361"/>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403</v>
      </c>
      <c r="D434" s="303"/>
      <c r="E434" s="303"/>
      <c r="F434" s="303"/>
      <c r="G434" s="303"/>
      <c r="H434" s="304"/>
      <c r="I434" s="361"/>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404</v>
      </c>
      <c r="D435" s="303"/>
      <c r="E435" s="303"/>
      <c r="F435" s="303"/>
      <c r="G435" s="303"/>
      <c r="H435" s="304"/>
      <c r="I435" s="361"/>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405</v>
      </c>
      <c r="D436" s="303"/>
      <c r="E436" s="303"/>
      <c r="F436" s="303"/>
      <c r="G436" s="303"/>
      <c r="H436" s="304"/>
      <c r="I436" s="361"/>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406</v>
      </c>
      <c r="D437" s="303"/>
      <c r="E437" s="303"/>
      <c r="F437" s="303"/>
      <c r="G437" s="303"/>
      <c r="H437" s="304"/>
      <c r="I437" s="361"/>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407</v>
      </c>
      <c r="D438" s="303"/>
      <c r="E438" s="303"/>
      <c r="F438" s="303"/>
      <c r="G438" s="303"/>
      <c r="H438" s="304"/>
      <c r="I438" s="361"/>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408</v>
      </c>
      <c r="D439" s="303"/>
      <c r="E439" s="303"/>
      <c r="F439" s="303"/>
      <c r="G439" s="303"/>
      <c r="H439" s="304"/>
      <c r="I439" s="361"/>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409</v>
      </c>
      <c r="D440" s="303"/>
      <c r="E440" s="303"/>
      <c r="F440" s="303"/>
      <c r="G440" s="303"/>
      <c r="H440" s="304"/>
      <c r="I440" s="361"/>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410</v>
      </c>
      <c r="D441" s="303"/>
      <c r="E441" s="303"/>
      <c r="F441" s="303"/>
      <c r="G441" s="303"/>
      <c r="H441" s="304"/>
      <c r="I441" s="361"/>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411</v>
      </c>
      <c r="D442" s="303"/>
      <c r="E442" s="303"/>
      <c r="F442" s="303"/>
      <c r="G442" s="303"/>
      <c r="H442" s="304"/>
      <c r="I442" s="361"/>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412</v>
      </c>
      <c r="D443" s="303"/>
      <c r="E443" s="303"/>
      <c r="F443" s="303"/>
      <c r="G443" s="303"/>
      <c r="H443" s="304"/>
      <c r="I443" s="361"/>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413</v>
      </c>
      <c r="D444" s="303"/>
      <c r="E444" s="303"/>
      <c r="F444" s="303"/>
      <c r="G444" s="303"/>
      <c r="H444" s="304"/>
      <c r="I444" s="361"/>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414</v>
      </c>
      <c r="D445" s="303"/>
      <c r="E445" s="303"/>
      <c r="F445" s="303"/>
      <c r="G445" s="303"/>
      <c r="H445" s="304"/>
      <c r="I445" s="361"/>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415</v>
      </c>
      <c r="D446" s="303"/>
      <c r="E446" s="303"/>
      <c r="F446" s="303"/>
      <c r="G446" s="303"/>
      <c r="H446" s="304"/>
      <c r="I446" s="361"/>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416</v>
      </c>
      <c r="D447" s="303"/>
      <c r="E447" s="303"/>
      <c r="F447" s="303"/>
      <c r="G447" s="303"/>
      <c r="H447" s="304"/>
      <c r="I447" s="361"/>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417</v>
      </c>
      <c r="D448" s="303"/>
      <c r="E448" s="303"/>
      <c r="F448" s="303"/>
      <c r="G448" s="303"/>
      <c r="H448" s="304"/>
      <c r="I448" s="361"/>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418</v>
      </c>
      <c r="D449" s="303"/>
      <c r="E449" s="303"/>
      <c r="F449" s="303"/>
      <c r="G449" s="303"/>
      <c r="H449" s="304"/>
      <c r="I449" s="361"/>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419</v>
      </c>
      <c r="D450" s="303"/>
      <c r="E450" s="303"/>
      <c r="F450" s="303"/>
      <c r="G450" s="303"/>
      <c r="H450" s="304"/>
      <c r="I450" s="361"/>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420</v>
      </c>
      <c r="D451" s="303"/>
      <c r="E451" s="303"/>
      <c r="F451" s="303"/>
      <c r="G451" s="303"/>
      <c r="H451" s="304"/>
      <c r="I451" s="361"/>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421</v>
      </c>
      <c r="D452" s="303"/>
      <c r="E452" s="303"/>
      <c r="F452" s="303"/>
      <c r="G452" s="303"/>
      <c r="H452" s="304"/>
      <c r="I452" s="361"/>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422</v>
      </c>
      <c r="D453" s="303"/>
      <c r="E453" s="303"/>
      <c r="F453" s="303"/>
      <c r="G453" s="303"/>
      <c r="H453" s="304"/>
      <c r="I453" s="361"/>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423</v>
      </c>
      <c r="D454" s="303"/>
      <c r="E454" s="303"/>
      <c r="F454" s="303"/>
      <c r="G454" s="303"/>
      <c r="H454" s="304"/>
      <c r="I454" s="361"/>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424</v>
      </c>
      <c r="D455" s="303"/>
      <c r="E455" s="303"/>
      <c r="F455" s="303"/>
      <c r="G455" s="303"/>
      <c r="H455" s="304"/>
      <c r="I455" s="361"/>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122</v>
      </c>
      <c r="D456" s="303"/>
      <c r="E456" s="303"/>
      <c r="F456" s="303"/>
      <c r="G456" s="303"/>
      <c r="H456" s="304"/>
      <c r="I456" s="361"/>
      <c r="J456" s="193">
        <f t="shared" si="59"/>
        <v>430</v>
      </c>
      <c r="K456" s="276" t="str">
        <f t="shared" si="58"/>
        <v>※</v>
      </c>
      <c r="L456" s="277">
        <v>430</v>
      </c>
      <c r="M456" s="251" t="s">
        <v>376</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425</v>
      </c>
      <c r="D457" s="303"/>
      <c r="E457" s="303"/>
      <c r="F457" s="303"/>
      <c r="G457" s="303"/>
      <c r="H457" s="304"/>
      <c r="I457" s="361"/>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426</v>
      </c>
      <c r="D458" s="303"/>
      <c r="E458" s="303"/>
      <c r="F458" s="303"/>
      <c r="G458" s="303"/>
      <c r="H458" s="304"/>
      <c r="I458" s="361"/>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427</v>
      </c>
      <c r="D459" s="303"/>
      <c r="E459" s="303"/>
      <c r="F459" s="303"/>
      <c r="G459" s="303"/>
      <c r="H459" s="304"/>
      <c r="I459" s="361"/>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428</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429</v>
      </c>
      <c r="D461" s="303"/>
      <c r="E461" s="303"/>
      <c r="F461" s="303"/>
      <c r="G461" s="303"/>
      <c r="H461" s="304"/>
      <c r="I461" s="361"/>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430</v>
      </c>
      <c r="D462" s="303"/>
      <c r="E462" s="303"/>
      <c r="F462" s="303"/>
      <c r="G462" s="303"/>
      <c r="H462" s="304"/>
      <c r="I462" s="361"/>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431</v>
      </c>
      <c r="D463" s="303"/>
      <c r="E463" s="303"/>
      <c r="F463" s="303"/>
      <c r="G463" s="303"/>
      <c r="H463" s="304"/>
      <c r="I463" s="361"/>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432</v>
      </c>
      <c r="D464" s="303"/>
      <c r="E464" s="303"/>
      <c r="F464" s="303"/>
      <c r="G464" s="303"/>
      <c r="H464" s="304"/>
      <c r="I464" s="361"/>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433</v>
      </c>
      <c r="D465" s="303"/>
      <c r="E465" s="303"/>
      <c r="F465" s="303"/>
      <c r="G465" s="303"/>
      <c r="H465" s="304"/>
      <c r="I465" s="361"/>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434</v>
      </c>
      <c r="D466" s="303"/>
      <c r="E466" s="303"/>
      <c r="F466" s="303"/>
      <c r="G466" s="303"/>
      <c r="H466" s="304"/>
      <c r="I466" s="361"/>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435</v>
      </c>
      <c r="D467" s="303"/>
      <c r="E467" s="303"/>
      <c r="F467" s="303"/>
      <c r="G467" s="303"/>
      <c r="H467" s="304"/>
      <c r="I467" s="361"/>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436</v>
      </c>
      <c r="D468" s="303"/>
      <c r="E468" s="303"/>
      <c r="F468" s="303"/>
      <c r="G468" s="303"/>
      <c r="H468" s="304"/>
      <c r="I468" s="361"/>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437</v>
      </c>
      <c r="D469" s="303"/>
      <c r="E469" s="303"/>
      <c r="F469" s="303"/>
      <c r="G469" s="303"/>
      <c r="H469" s="304"/>
      <c r="I469" s="361"/>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438</v>
      </c>
      <c r="D470" s="303"/>
      <c r="E470" s="303"/>
      <c r="F470" s="303"/>
      <c r="G470" s="303"/>
      <c r="H470" s="304"/>
      <c r="I470" s="361"/>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439</v>
      </c>
      <c r="D471" s="303"/>
      <c r="E471" s="303"/>
      <c r="F471" s="303"/>
      <c r="G471" s="303"/>
      <c r="H471" s="304"/>
      <c r="I471" s="362"/>
      <c r="J471" s="193">
        <f t="shared" si="60"/>
        <v>0</v>
      </c>
      <c r="K471" s="276" t="str">
        <f t="shared" si="58"/>
        <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1病棟</v>
      </c>
      <c r="M477" s="242" t="str">
        <f t="shared" si="61"/>
        <v>1病棟</v>
      </c>
      <c r="N477" s="282" t="str">
        <f t="shared" si="61"/>
        <v>2病棟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13" t="s">
        <v>442</v>
      </c>
      <c r="D479" s="314"/>
      <c r="E479" s="314"/>
      <c r="F479" s="314"/>
      <c r="G479" s="314"/>
      <c r="H479" s="315"/>
      <c r="I479" s="341" t="s">
        <v>443</v>
      </c>
      <c r="J479" s="93" t="str">
        <f>IF(SUM(L479:BS479)=0,IF(COUNTIF(L479:BS479,"未確認")&gt;0,"未確認",IF(COUNTIF(L479:BS479,"~*")&gt;0,"*",SUM(L479:BS479))),SUM(L479:BS479))</f>
        <v>*</v>
      </c>
      <c r="K479" s="151" t="str">
        <f t="shared" ref="K479:K486" si="65">IF(OR(COUNTIF(L479:BS479,"未確認")&gt;0,COUNTIF(L479:BS479,"*")&gt;0),"※","")</f>
        <v>※</v>
      </c>
      <c r="L479" s="94" t="s">
        <v>376</v>
      </c>
      <c r="M479" s="251" t="s">
        <v>376</v>
      </c>
      <c r="N479" s="251" t="s">
        <v>376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28" t="s">
        <v>445</v>
      </c>
      <c r="E480" s="310" t="s">
        <v>446</v>
      </c>
      <c r="F480" s="311"/>
      <c r="G480" s="311"/>
      <c r="H480" s="312"/>
      <c r="I480" s="342"/>
      <c r="J480" s="93" t="str">
        <f t="shared" ref="J480:J507" si="66">IF(SUM(L480:BS480)=0,IF(COUNTIF(L480:BS480,"未確認")&gt;0,"未確認",IF(COUNTIF(L480:BS480,"~*")&gt;0,"*",SUM(L480:BS480))),SUM(L480:BS480))</f>
        <v>*</v>
      </c>
      <c r="K480" s="151" t="str">
        <f t="shared" si="65"/>
        <v>※</v>
      </c>
      <c r="L480" s="94">
        <v>0</v>
      </c>
      <c r="M480" s="251" t="s">
        <v>376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29"/>
      <c r="E481" s="310" t="s">
        <v>448</v>
      </c>
      <c r="F481" s="311"/>
      <c r="G481" s="311"/>
      <c r="H481" s="312"/>
      <c r="I481" s="342"/>
      <c r="J481" s="93" t="str">
        <f t="shared" si="66"/>
        <v>*</v>
      </c>
      <c r="K481" s="151" t="str">
        <f t="shared" si="65"/>
        <v>※</v>
      </c>
      <c r="L481" s="94" t="s">
        <v>376</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29"/>
      <c r="E482" s="310" t="s">
        <v>450</v>
      </c>
      <c r="F482" s="311"/>
      <c r="G482" s="311"/>
      <c r="H482" s="312"/>
      <c r="I482" s="342"/>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29"/>
      <c r="E483" s="310" t="s">
        <v>452</v>
      </c>
      <c r="F483" s="311"/>
      <c r="G483" s="311"/>
      <c r="H483" s="312"/>
      <c r="I483" s="342"/>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29"/>
      <c r="E484" s="310" t="s">
        <v>454</v>
      </c>
      <c r="F484" s="311"/>
      <c r="G484" s="311"/>
      <c r="H484" s="312"/>
      <c r="I484" s="342"/>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29"/>
      <c r="E485" s="310" t="s">
        <v>456</v>
      </c>
      <c r="F485" s="311"/>
      <c r="G485" s="311"/>
      <c r="H485" s="312"/>
      <c r="I485" s="342"/>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29"/>
      <c r="E486" s="310" t="s">
        <v>458</v>
      </c>
      <c r="F486" s="311"/>
      <c r="G486" s="311"/>
      <c r="H486" s="312"/>
      <c r="I486" s="342"/>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29"/>
      <c r="E487" s="310" t="s">
        <v>460</v>
      </c>
      <c r="F487" s="311"/>
      <c r="G487" s="311"/>
      <c r="H487" s="312"/>
      <c r="I487" s="342"/>
      <c r="J487" s="93">
        <f t="shared" si="66"/>
        <v>0</v>
      </c>
      <c r="K487" s="151" t="str">
        <f>IF(OR(COUNTIF(L487:BS487,"未確認")&gt;0,COUNTIF(L487:BS487,"*")&gt;0),"※","")</f>
        <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29"/>
      <c r="E488" s="310" t="s">
        <v>462</v>
      </c>
      <c r="F488" s="311"/>
      <c r="G488" s="311"/>
      <c r="H488" s="312"/>
      <c r="I488" s="342"/>
      <c r="J488" s="93" t="str">
        <f t="shared" si="66"/>
        <v>*</v>
      </c>
      <c r="K488" s="151" t="str">
        <f t="shared" ref="K488:K507" si="67">IF(OR(COUNTIF(L488:BS488,"未確認")&gt;0,COUNTIF(L488:BS488,"*")&gt;0),"※","")</f>
        <v>※</v>
      </c>
      <c r="L488" s="94">
        <v>0</v>
      </c>
      <c r="M488" s="251">
        <v>0</v>
      </c>
      <c r="N488" s="251" t="s">
        <v>376</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29"/>
      <c r="E489" s="310" t="s">
        <v>464</v>
      </c>
      <c r="F489" s="311"/>
      <c r="G489" s="311"/>
      <c r="H489" s="312"/>
      <c r="I489" s="342"/>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29"/>
      <c r="E490" s="310" t="s">
        <v>466</v>
      </c>
      <c r="F490" s="311"/>
      <c r="G490" s="311"/>
      <c r="H490" s="312"/>
      <c r="I490" s="342"/>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30"/>
      <c r="E491" s="310" t="s">
        <v>468</v>
      </c>
      <c r="F491" s="311"/>
      <c r="G491" s="311"/>
      <c r="H491" s="312"/>
      <c r="I491" s="343"/>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13" t="s">
        <v>470</v>
      </c>
      <c r="D492" s="314"/>
      <c r="E492" s="314"/>
      <c r="F492" s="314"/>
      <c r="G492" s="314"/>
      <c r="H492" s="315"/>
      <c r="I492" s="341" t="s">
        <v>471</v>
      </c>
      <c r="J492" s="93">
        <f>IF(SUM(L492:BS492)=0,IF(COUNTIF(L492:BS492,"未確認")&gt;0,"未確認",IF(COUNTIF(L492:BS492,"~*")&gt;0,"*",SUM(L492:BS492))),SUM(L492:BS492))</f>
        <v>0</v>
      </c>
      <c r="K492" s="151" t="str">
        <f t="shared" si="67"/>
        <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28" t="s">
        <v>445</v>
      </c>
      <c r="E493" s="310" t="s">
        <v>446</v>
      </c>
      <c r="F493" s="311"/>
      <c r="G493" s="311"/>
      <c r="H493" s="312"/>
      <c r="I493" s="342"/>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29"/>
      <c r="E494" s="310" t="s">
        <v>448</v>
      </c>
      <c r="F494" s="311"/>
      <c r="G494" s="311"/>
      <c r="H494" s="312"/>
      <c r="I494" s="342"/>
      <c r="J494" s="93">
        <f t="shared" si="66"/>
        <v>0</v>
      </c>
      <c r="K494" s="151" t="str">
        <f t="shared" si="67"/>
        <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29"/>
      <c r="E495" s="310" t="s">
        <v>450</v>
      </c>
      <c r="F495" s="311"/>
      <c r="G495" s="311"/>
      <c r="H495" s="312"/>
      <c r="I495" s="342"/>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29"/>
      <c r="E496" s="310" t="s">
        <v>452</v>
      </c>
      <c r="F496" s="311"/>
      <c r="G496" s="311"/>
      <c r="H496" s="312"/>
      <c r="I496" s="342"/>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29"/>
      <c r="E497" s="310" t="s">
        <v>454</v>
      </c>
      <c r="F497" s="311"/>
      <c r="G497" s="311"/>
      <c r="H497" s="312"/>
      <c r="I497" s="342"/>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29"/>
      <c r="E498" s="310" t="s">
        <v>456</v>
      </c>
      <c r="F498" s="311"/>
      <c r="G498" s="311"/>
      <c r="H498" s="312"/>
      <c r="I498" s="342"/>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29"/>
      <c r="E499" s="310" t="s">
        <v>458</v>
      </c>
      <c r="F499" s="311"/>
      <c r="G499" s="311"/>
      <c r="H499" s="312"/>
      <c r="I499" s="342"/>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29"/>
      <c r="E500" s="310" t="s">
        <v>460</v>
      </c>
      <c r="F500" s="311"/>
      <c r="G500" s="311"/>
      <c r="H500" s="312"/>
      <c r="I500" s="342"/>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29"/>
      <c r="E501" s="310" t="s">
        <v>462</v>
      </c>
      <c r="F501" s="311"/>
      <c r="G501" s="311"/>
      <c r="H501" s="312"/>
      <c r="I501" s="342"/>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29"/>
      <c r="E502" s="310" t="s">
        <v>464</v>
      </c>
      <c r="F502" s="311"/>
      <c r="G502" s="311"/>
      <c r="H502" s="312"/>
      <c r="I502" s="342"/>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29"/>
      <c r="E503" s="310" t="s">
        <v>466</v>
      </c>
      <c r="F503" s="311"/>
      <c r="G503" s="311"/>
      <c r="H503" s="312"/>
      <c r="I503" s="342"/>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30"/>
      <c r="E504" s="310" t="s">
        <v>468</v>
      </c>
      <c r="F504" s="311"/>
      <c r="G504" s="311"/>
      <c r="H504" s="312"/>
      <c r="I504" s="343"/>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310" t="s">
        <v>485</v>
      </c>
      <c r="D505" s="311"/>
      <c r="E505" s="311"/>
      <c r="F505" s="311"/>
      <c r="G505" s="311"/>
      <c r="H505" s="312"/>
      <c r="I505" s="98" t="s">
        <v>486</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310" t="s">
        <v>488</v>
      </c>
      <c r="D506" s="311"/>
      <c r="E506" s="311"/>
      <c r="F506" s="311"/>
      <c r="G506" s="311"/>
      <c r="H506" s="312"/>
      <c r="I506" s="98" t="s">
        <v>489</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310" t="s">
        <v>491</v>
      </c>
      <c r="D507" s="311"/>
      <c r="E507" s="311"/>
      <c r="F507" s="311"/>
      <c r="G507" s="311"/>
      <c r="H507" s="312"/>
      <c r="I507" s="98" t="s">
        <v>492</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76</v>
      </c>
      <c r="K513" s="136"/>
      <c r="L513" s="239" t="str">
        <f t="shared" ref="L513:AQ513" si="68">IF(ISBLANK(L$395),"",L$395)</f>
        <v>1病棟</v>
      </c>
      <c r="M513" s="242" t="str">
        <f t="shared" si="68"/>
        <v>1病棟</v>
      </c>
      <c r="N513" s="282" t="str">
        <f t="shared" si="68"/>
        <v>2病棟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77</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310" t="s">
        <v>496</v>
      </c>
      <c r="D515" s="311"/>
      <c r="E515" s="311"/>
      <c r="F515" s="311"/>
      <c r="G515" s="311"/>
      <c r="H515" s="312"/>
      <c r="I515" s="100" t="s">
        <v>497</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310" t="s">
        <v>499</v>
      </c>
      <c r="D516" s="311"/>
      <c r="E516" s="311"/>
      <c r="F516" s="311"/>
      <c r="G516" s="311"/>
      <c r="H516" s="312"/>
      <c r="I516" s="98" t="s">
        <v>500</v>
      </c>
      <c r="J516" s="93" t="str">
        <f t="shared" ref="J516:J522" si="73">IF(SUM(L516:BS516)=0,IF(COUNTIF(L516:BS516,"未確認")&gt;0,"未確認",IF(COUNTIF(L516:BS516,"~*")&gt;0,"*",SUM(L516:BS516))),SUM(L516:BS516))</f>
        <v>*</v>
      </c>
      <c r="K516" s="151" t="str">
        <f t="shared" si="72"/>
        <v>※</v>
      </c>
      <c r="L516" s="277">
        <v>0</v>
      </c>
      <c r="M516" s="251" t="s">
        <v>376</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310" t="s">
        <v>502</v>
      </c>
      <c r="D517" s="311"/>
      <c r="E517" s="311"/>
      <c r="F517" s="311"/>
      <c r="G517" s="311"/>
      <c r="H517" s="312"/>
      <c r="I517" s="98" t="s">
        <v>503</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310" t="s">
        <v>505</v>
      </c>
      <c r="D518" s="311"/>
      <c r="E518" s="311"/>
      <c r="F518" s="311"/>
      <c r="G518" s="311"/>
      <c r="H518" s="312"/>
      <c r="I518" s="98" t="s">
        <v>506</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507</v>
      </c>
      <c r="B519" s="154"/>
      <c r="C519" s="310" t="s">
        <v>508</v>
      </c>
      <c r="D519" s="311"/>
      <c r="E519" s="311"/>
      <c r="F519" s="311"/>
      <c r="G519" s="311"/>
      <c r="H519" s="312"/>
      <c r="I519" s="98" t="s">
        <v>509</v>
      </c>
      <c r="J519" s="93" t="str">
        <f t="shared" si="73"/>
        <v>*</v>
      </c>
      <c r="K519" s="151" t="str">
        <f t="shared" si="72"/>
        <v>※</v>
      </c>
      <c r="L519" s="277">
        <v>0</v>
      </c>
      <c r="M519" s="251" t="s">
        <v>376</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510</v>
      </c>
      <c r="B520" s="154"/>
      <c r="C520" s="302" t="s">
        <v>511</v>
      </c>
      <c r="D520" s="303"/>
      <c r="E520" s="303"/>
      <c r="F520" s="303"/>
      <c r="G520" s="303"/>
      <c r="H520" s="304"/>
      <c r="I520" s="98" t="s">
        <v>512</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513</v>
      </c>
      <c r="B521" s="154"/>
      <c r="C521" s="310" t="s">
        <v>514</v>
      </c>
      <c r="D521" s="311"/>
      <c r="E521" s="311"/>
      <c r="F521" s="311"/>
      <c r="G521" s="311"/>
      <c r="H521" s="312"/>
      <c r="I521" s="98" t="s">
        <v>515</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516</v>
      </c>
      <c r="B522" s="154"/>
      <c r="C522" s="310" t="s">
        <v>517</v>
      </c>
      <c r="D522" s="311"/>
      <c r="E522" s="311"/>
      <c r="F522" s="311"/>
      <c r="G522" s="311"/>
      <c r="H522" s="312"/>
      <c r="I522" s="98" t="s">
        <v>518</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519</v>
      </c>
      <c r="D525" s="3"/>
      <c r="E525" s="3"/>
      <c r="F525" s="3"/>
      <c r="G525" s="3"/>
      <c r="H525" s="210"/>
      <c r="I525" s="210"/>
      <c r="J525" s="63" t="s">
        <v>76</v>
      </c>
      <c r="K525" s="136"/>
      <c r="L525" s="239" t="str">
        <f t="shared" ref="L525:AQ525" si="74">IF(ISBLANK(L$395),"",L$395)</f>
        <v>1病棟</v>
      </c>
      <c r="M525" s="242" t="str">
        <f t="shared" si="74"/>
        <v>1病棟</v>
      </c>
      <c r="N525" s="282" t="str">
        <f t="shared" si="74"/>
        <v>2病棟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77</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520</v>
      </c>
      <c r="B527" s="154"/>
      <c r="C527" s="321" t="s">
        <v>521</v>
      </c>
      <c r="D527" s="322"/>
      <c r="E527" s="322"/>
      <c r="F527" s="322"/>
      <c r="G527" s="322"/>
      <c r="H527" s="323"/>
      <c r="I527" s="98" t="s">
        <v>522</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44" t="s">
        <v>523</v>
      </c>
      <c r="D528" s="345"/>
      <c r="E528" s="345"/>
      <c r="F528" s="345"/>
      <c r="G528" s="345"/>
      <c r="H528" s="346"/>
      <c r="I528" s="103" t="s">
        <v>524</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525</v>
      </c>
      <c r="B529" s="154"/>
      <c r="C529" s="321" t="s">
        <v>526</v>
      </c>
      <c r="D529" s="322"/>
      <c r="E529" s="322"/>
      <c r="F529" s="322"/>
      <c r="G529" s="322"/>
      <c r="H529" s="323"/>
      <c r="I529" s="98" t="s">
        <v>527</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528</v>
      </c>
      <c r="D532" s="3"/>
      <c r="E532" s="3"/>
      <c r="F532" s="3"/>
      <c r="G532" s="3"/>
      <c r="H532" s="210"/>
      <c r="I532" s="210"/>
      <c r="J532" s="63" t="s">
        <v>76</v>
      </c>
      <c r="K532" s="136"/>
      <c r="L532" s="239" t="str">
        <f t="shared" ref="L532:AQ532" si="78">IF(ISBLANK(L$395),"",L$395)</f>
        <v>1病棟</v>
      </c>
      <c r="M532" s="242" t="str">
        <f t="shared" si="78"/>
        <v>1病棟</v>
      </c>
      <c r="N532" s="282" t="str">
        <f t="shared" si="78"/>
        <v>2病棟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77</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529</v>
      </c>
      <c r="B534" s="154"/>
      <c r="C534" s="321" t="s">
        <v>530</v>
      </c>
      <c r="D534" s="322"/>
      <c r="E534" s="322"/>
      <c r="F534" s="322"/>
      <c r="G534" s="322"/>
      <c r="H534" s="323"/>
      <c r="I534" s="98" t="s">
        <v>531</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532</v>
      </c>
      <c r="D537" s="3"/>
      <c r="E537" s="3"/>
      <c r="F537" s="3"/>
      <c r="G537" s="3"/>
      <c r="H537" s="210"/>
      <c r="I537" s="210"/>
      <c r="J537" s="63" t="s">
        <v>76</v>
      </c>
      <c r="K537" s="136"/>
      <c r="L537" s="239" t="str">
        <f t="shared" ref="L537:AQ537" si="82">IF(ISBLANK(L$9),"",L$9)</f>
        <v>第１病棟</v>
      </c>
      <c r="M537" s="242" t="str">
        <f t="shared" si="82"/>
        <v>第２病棟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77</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310" t="s">
        <v>534</v>
      </c>
      <c r="D539" s="311"/>
      <c r="E539" s="311"/>
      <c r="F539" s="311"/>
      <c r="G539" s="311"/>
      <c r="H539" s="312"/>
      <c r="I539" s="98" t="s">
        <v>535</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536</v>
      </c>
      <c r="D542" s="3"/>
      <c r="E542" s="3"/>
      <c r="F542" s="3"/>
      <c r="G542" s="3"/>
      <c r="H542" s="210"/>
      <c r="I542" s="210"/>
      <c r="J542" s="63" t="s">
        <v>76</v>
      </c>
      <c r="K542" s="136"/>
      <c r="L542" s="239" t="str">
        <f t="shared" ref="L542:AQ542" si="86">IF(ISBLANK(L$395),"",L$395)</f>
        <v>1病棟</v>
      </c>
      <c r="M542" s="242" t="str">
        <f t="shared" si="86"/>
        <v>1病棟</v>
      </c>
      <c r="N542" s="282" t="str">
        <f t="shared" si="86"/>
        <v>2病棟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77</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310" t="s">
        <v>538</v>
      </c>
      <c r="D544" s="311"/>
      <c r="E544" s="311"/>
      <c r="F544" s="311"/>
      <c r="G544" s="311"/>
      <c r="H544" s="312"/>
      <c r="I544" s="98" t="s">
        <v>539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540</v>
      </c>
      <c r="B545" s="154"/>
      <c r="C545" s="310" t="s">
        <v>541</v>
      </c>
      <c r="D545" s="311"/>
      <c r="E545" s="311"/>
      <c r="F545" s="311"/>
      <c r="G545" s="311"/>
      <c r="H545" s="312"/>
      <c r="I545" s="98" t="s">
        <v>542</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543</v>
      </c>
      <c r="B546" s="154"/>
      <c r="C546" s="310" t="s">
        <v>544</v>
      </c>
      <c r="D546" s="311"/>
      <c r="E546" s="311"/>
      <c r="F546" s="311"/>
      <c r="G546" s="311"/>
      <c r="H546" s="312"/>
      <c r="I546" s="341" t="s">
        <v>545</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546</v>
      </c>
      <c r="B547" s="154"/>
      <c r="C547" s="310" t="s">
        <v>547</v>
      </c>
      <c r="D547" s="311"/>
      <c r="E547" s="311"/>
      <c r="F547" s="311"/>
      <c r="G547" s="311"/>
      <c r="H547" s="312"/>
      <c r="I547" s="361"/>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548</v>
      </c>
      <c r="D548" s="311"/>
      <c r="E548" s="311"/>
      <c r="F548" s="311"/>
      <c r="G548" s="311"/>
      <c r="H548" s="312"/>
      <c r="I548" s="362"/>
      <c r="J548" s="93">
        <f>IF(SUM(L548:BS548)=0,IF(COUNTIF(L548:BS548,"未確認")&gt;0,"未確認",IF(COUNTIF(L548:BS548,"~*")&gt;0,"*",SUM(L548:BS548))),SUM(L548:BS548))</f>
        <v>500</v>
      </c>
      <c r="K548" s="151" t="str">
        <f>IF(OR(COUNTIF(L548:BS548,"未確認")&gt;0,COUNTIF(L548:BS548,"*")&gt;0),"※","")</f>
        <v>※</v>
      </c>
      <c r="L548" s="277">
        <v>0</v>
      </c>
      <c r="M548" s="251" t="s">
        <v>376</v>
      </c>
      <c r="N548" s="251">
        <v>500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549</v>
      </c>
      <c r="B549" s="154"/>
      <c r="C549" s="310" t="s">
        <v>550</v>
      </c>
      <c r="D549" s="311"/>
      <c r="E549" s="311"/>
      <c r="F549" s="311"/>
      <c r="G549" s="311"/>
      <c r="H549" s="312"/>
      <c r="I549" s="98" t="s">
        <v>551</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552</v>
      </c>
      <c r="B550" s="154"/>
      <c r="C550" s="310" t="s">
        <v>553</v>
      </c>
      <c r="D550" s="311"/>
      <c r="E550" s="311"/>
      <c r="F550" s="311"/>
      <c r="G550" s="311"/>
      <c r="H550" s="312"/>
      <c r="I550" s="98" t="s">
        <v>554</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1病棟</v>
      </c>
      <c r="M556" s="242" t="str">
        <f t="shared" si="92"/>
        <v>1病棟</v>
      </c>
      <c r="N556" s="282" t="str">
        <f t="shared" si="92"/>
        <v>2病棟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310" t="s">
        <v>557</v>
      </c>
      <c r="D558" s="311"/>
      <c r="E558" s="311"/>
      <c r="F558" s="311"/>
      <c r="G558" s="311"/>
      <c r="H558" s="312"/>
      <c r="I558" s="98" t="s">
        <v>558</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559</v>
      </c>
      <c r="B559" s="96"/>
      <c r="C559" s="310" t="s">
        <v>560</v>
      </c>
      <c r="D559" s="311"/>
      <c r="E559" s="311"/>
      <c r="F559" s="311"/>
      <c r="G559" s="311"/>
      <c r="H559" s="312"/>
      <c r="I559" s="98" t="s">
        <v>561</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562</v>
      </c>
      <c r="D560" s="303"/>
      <c r="E560" s="303"/>
      <c r="F560" s="303"/>
      <c r="G560" s="303"/>
      <c r="H560" s="304"/>
      <c r="I560" s="103" t="s">
        <v>563</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564</v>
      </c>
      <c r="B561" s="96"/>
      <c r="C561" s="310" t="s">
        <v>565</v>
      </c>
      <c r="D561" s="311"/>
      <c r="E561" s="311"/>
      <c r="F561" s="311"/>
      <c r="G561" s="311"/>
      <c r="H561" s="312"/>
      <c r="I561" s="98" t="s">
        <v>566</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567</v>
      </c>
      <c r="B562" s="96"/>
      <c r="C562" s="310" t="s">
        <v>568</v>
      </c>
      <c r="D562" s="311"/>
      <c r="E562" s="311"/>
      <c r="F562" s="311"/>
      <c r="G562" s="311"/>
      <c r="H562" s="312"/>
      <c r="I562" s="98" t="s">
        <v>569</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570</v>
      </c>
      <c r="B563" s="96"/>
      <c r="C563" s="310" t="s">
        <v>571</v>
      </c>
      <c r="D563" s="311"/>
      <c r="E563" s="311"/>
      <c r="F563" s="311"/>
      <c r="G563" s="311"/>
      <c r="H563" s="312"/>
      <c r="I563" s="98" t="s">
        <v>572</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573</v>
      </c>
      <c r="B564" s="96"/>
      <c r="C564" s="310" t="s">
        <v>574</v>
      </c>
      <c r="D564" s="311"/>
      <c r="E564" s="311"/>
      <c r="F564" s="311"/>
      <c r="G564" s="311"/>
      <c r="H564" s="312"/>
      <c r="I564" s="98" t="s">
        <v>575</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576</v>
      </c>
      <c r="B565" s="96"/>
      <c r="C565" s="310" t="s">
        <v>577</v>
      </c>
      <c r="D565" s="311"/>
      <c r="E565" s="311"/>
      <c r="F565" s="311"/>
      <c r="G565" s="311"/>
      <c r="H565" s="312"/>
      <c r="I565" s="98" t="s">
        <v>578</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579</v>
      </c>
      <c r="B566" s="96"/>
      <c r="C566" s="310" t="s">
        <v>580</v>
      </c>
      <c r="D566" s="311"/>
      <c r="E566" s="311"/>
      <c r="F566" s="311"/>
      <c r="G566" s="311"/>
      <c r="H566" s="312"/>
      <c r="I566" s="98" t="s">
        <v>581</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582</v>
      </c>
      <c r="B567" s="96"/>
      <c r="C567" s="302" t="s">
        <v>583</v>
      </c>
      <c r="D567" s="303"/>
      <c r="E567" s="303"/>
      <c r="F567" s="303"/>
      <c r="G567" s="303"/>
      <c r="H567" s="304"/>
      <c r="I567" s="103" t="s">
        <v>584</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585</v>
      </c>
      <c r="B568" s="96"/>
      <c r="C568" s="310" t="s">
        <v>586</v>
      </c>
      <c r="D568" s="311"/>
      <c r="E568" s="311"/>
      <c r="F568" s="311"/>
      <c r="G568" s="311"/>
      <c r="H568" s="312"/>
      <c r="I568" s="103" t="s">
        <v>587</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588</v>
      </c>
      <c r="B569" s="96"/>
      <c r="C569" s="310" t="s">
        <v>589</v>
      </c>
      <c r="D569" s="311"/>
      <c r="E569" s="311"/>
      <c r="F569" s="311"/>
      <c r="G569" s="311"/>
      <c r="H569" s="312"/>
      <c r="I569" s="103" t="s">
        <v>590</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591</v>
      </c>
      <c r="B570" s="96"/>
      <c r="C570" s="310" t="s">
        <v>592</v>
      </c>
      <c r="D570" s="311"/>
      <c r="E570" s="311"/>
      <c r="F570" s="311"/>
      <c r="G570" s="311"/>
      <c r="H570" s="312"/>
      <c r="I570" s="103" t="s">
        <v>593</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594</v>
      </c>
      <c r="B571" s="96"/>
      <c r="C571" s="310" t="s">
        <v>595</v>
      </c>
      <c r="D571" s="311"/>
      <c r="E571" s="311"/>
      <c r="F571" s="311"/>
      <c r="G571" s="311"/>
      <c r="H571" s="312"/>
      <c r="I571" s="103" t="s">
        <v>596</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第１病棟</v>
      </c>
      <c r="M573" s="242" t="str">
        <f t="shared" ref="M573:BS573" si="98">IF(ISBLANK(M$9),"",M$9)</f>
        <v>第２病棟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02" t="s">
        <v>598</v>
      </c>
      <c r="D575" s="303"/>
      <c r="E575" s="303"/>
      <c r="F575" s="303"/>
      <c r="G575" s="303"/>
      <c r="H575" s="304"/>
      <c r="I575" s="269" t="s">
        <v>599</v>
      </c>
      <c r="J575" s="164"/>
      <c r="K575" s="175"/>
      <c r="L575" s="278" t="s">
        <v>600</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31" t="s">
        <v>601</v>
      </c>
      <c r="D576" s="332"/>
      <c r="E576" s="332"/>
      <c r="F576" s="332"/>
      <c r="G576" s="332"/>
      <c r="H576" s="333"/>
      <c r="I576" s="318" t="s">
        <v>602</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07" t="s">
        <v>604</v>
      </c>
      <c r="E577" s="308"/>
      <c r="F577" s="308"/>
      <c r="G577" s="308"/>
      <c r="H577" s="309"/>
      <c r="I577" s="335"/>
      <c r="J577" s="316"/>
      <c r="K577" s="317"/>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07" t="s">
        <v>606</v>
      </c>
      <c r="E578" s="308"/>
      <c r="F578" s="308"/>
      <c r="G578" s="308"/>
      <c r="H578" s="309"/>
      <c r="I578" s="335"/>
      <c r="J578" s="316"/>
      <c r="K578" s="317"/>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07" t="s">
        <v>608</v>
      </c>
      <c r="E579" s="308"/>
      <c r="F579" s="308"/>
      <c r="G579" s="308"/>
      <c r="H579" s="309"/>
      <c r="I579" s="335"/>
      <c r="J579" s="316"/>
      <c r="K579" s="317"/>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07" t="s">
        <v>610</v>
      </c>
      <c r="E580" s="308"/>
      <c r="F580" s="308"/>
      <c r="G580" s="308"/>
      <c r="H580" s="309"/>
      <c r="I580" s="335"/>
      <c r="J580" s="316"/>
      <c r="K580" s="317"/>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07" t="s">
        <v>612</v>
      </c>
      <c r="E581" s="308"/>
      <c r="F581" s="308"/>
      <c r="G581" s="308"/>
      <c r="H581" s="309"/>
      <c r="I581" s="335"/>
      <c r="J581" s="316"/>
      <c r="K581" s="317"/>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07" t="s">
        <v>614</v>
      </c>
      <c r="E582" s="308"/>
      <c r="F582" s="308"/>
      <c r="G582" s="308"/>
      <c r="H582" s="309"/>
      <c r="I582" s="335"/>
      <c r="J582" s="316"/>
      <c r="K582" s="317"/>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615</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07" t="s">
        <v>604</v>
      </c>
      <c r="E584" s="308"/>
      <c r="F584" s="308"/>
      <c r="G584" s="308"/>
      <c r="H584" s="309"/>
      <c r="I584" s="335"/>
      <c r="J584" s="316"/>
      <c r="K584" s="317"/>
      <c r="L584" s="157">
        <v>27.6</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07" t="s">
        <v>606</v>
      </c>
      <c r="E585" s="308"/>
      <c r="F585" s="308"/>
      <c r="G585" s="308"/>
      <c r="H585" s="309"/>
      <c r="I585" s="335"/>
      <c r="J585" s="316"/>
      <c r="K585" s="317"/>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07" t="s">
        <v>608</v>
      </c>
      <c r="E586" s="308"/>
      <c r="F586" s="308"/>
      <c r="G586" s="308"/>
      <c r="H586" s="309"/>
      <c r="I586" s="335"/>
      <c r="J586" s="316"/>
      <c r="K586" s="317"/>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07" t="s">
        <v>610</v>
      </c>
      <c r="E587" s="308"/>
      <c r="F587" s="308"/>
      <c r="G587" s="308"/>
      <c r="H587" s="309"/>
      <c r="I587" s="335"/>
      <c r="J587" s="316"/>
      <c r="K587" s="317"/>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07" t="s">
        <v>612</v>
      </c>
      <c r="E588" s="308"/>
      <c r="F588" s="308"/>
      <c r="G588" s="308"/>
      <c r="H588" s="309"/>
      <c r="I588" s="335"/>
      <c r="J588" s="316"/>
      <c r="K588" s="317"/>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07" t="s">
        <v>614</v>
      </c>
      <c r="E589" s="308"/>
      <c r="F589" s="308"/>
      <c r="G589" s="308"/>
      <c r="H589" s="309"/>
      <c r="I589" s="335"/>
      <c r="J589" s="316"/>
      <c r="K589" s="317"/>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622</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07" t="s">
        <v>604</v>
      </c>
      <c r="E591" s="308"/>
      <c r="F591" s="308"/>
      <c r="G591" s="308"/>
      <c r="H591" s="309"/>
      <c r="I591" s="335"/>
      <c r="J591" s="316"/>
      <c r="K591" s="317"/>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07" t="s">
        <v>606</v>
      </c>
      <c r="E592" s="308"/>
      <c r="F592" s="308"/>
      <c r="G592" s="308"/>
      <c r="H592" s="309"/>
      <c r="I592" s="335"/>
      <c r="J592" s="316"/>
      <c r="K592" s="317"/>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07" t="s">
        <v>608</v>
      </c>
      <c r="E593" s="308"/>
      <c r="F593" s="308"/>
      <c r="G593" s="308"/>
      <c r="H593" s="309"/>
      <c r="I593" s="335"/>
      <c r="J593" s="316"/>
      <c r="K593" s="317"/>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07" t="s">
        <v>610</v>
      </c>
      <c r="E594" s="308"/>
      <c r="F594" s="308"/>
      <c r="G594" s="308"/>
      <c r="H594" s="309"/>
      <c r="I594" s="335"/>
      <c r="J594" s="316"/>
      <c r="K594" s="317"/>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07" t="s">
        <v>612</v>
      </c>
      <c r="E595" s="308"/>
      <c r="F595" s="308"/>
      <c r="G595" s="308"/>
      <c r="H595" s="309"/>
      <c r="I595" s="335"/>
      <c r="J595" s="316"/>
      <c r="K595" s="317"/>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07" t="s">
        <v>614</v>
      </c>
      <c r="E596" s="308"/>
      <c r="F596" s="308"/>
      <c r="G596" s="308"/>
      <c r="H596" s="309"/>
      <c r="I596" s="336"/>
      <c r="J596" s="316"/>
      <c r="K596" s="317"/>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1病棟</v>
      </c>
      <c r="M602" s="242" t="str">
        <f t="shared" si="100"/>
        <v>1病棟</v>
      </c>
      <c r="N602" s="282" t="str">
        <f t="shared" si="100"/>
        <v>2病棟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310" t="s">
        <v>631</v>
      </c>
      <c r="D604" s="311"/>
      <c r="E604" s="311"/>
      <c r="F604" s="311"/>
      <c r="G604" s="311"/>
      <c r="H604" s="312"/>
      <c r="I604" s="100" t="s">
        <v>632</v>
      </c>
      <c r="J604" s="93" t="str">
        <f>IF(SUM(L604:BS604)=0,IF(COUNTIF(L604:BS604,"未確認")&gt;0,"未確認",IF(COUNTIF(L604:BS604,"~*")&gt;0,"*",SUM(L604:BS604))),SUM(L604:BS604))</f>
        <v>*</v>
      </c>
      <c r="K604" s="151" t="str">
        <f>IF(OR(COUNTIF(L604:BS604,"未確認")&gt;0,COUNTIF(L604:BS604,"*")&gt;0),"※","")</f>
        <v>※</v>
      </c>
      <c r="L604" s="277" t="s">
        <v>376</v>
      </c>
      <c r="M604" s="251" t="s">
        <v>376</v>
      </c>
      <c r="N604" s="251" t="s">
        <v>376</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310" t="s">
        <v>634</v>
      </c>
      <c r="D605" s="311"/>
      <c r="E605" s="311"/>
      <c r="F605" s="311"/>
      <c r="G605" s="311"/>
      <c r="H605" s="312"/>
      <c r="I605" s="100" t="s">
        <v>635</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310" t="s">
        <v>637</v>
      </c>
      <c r="D606" s="311"/>
      <c r="E606" s="311"/>
      <c r="F606" s="311"/>
      <c r="G606" s="311"/>
      <c r="H606" s="312"/>
      <c r="I606" s="100" t="s">
        <v>638</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310" t="s">
        <v>640</v>
      </c>
      <c r="D607" s="311"/>
      <c r="E607" s="311"/>
      <c r="F607" s="311"/>
      <c r="G607" s="311"/>
      <c r="H607" s="312"/>
      <c r="I607" s="216" t="s">
        <v>641</v>
      </c>
      <c r="J607" s="93" t="str">
        <f>IF(SUM(L607:BS607)=0,IF(COUNTIF(L607:BS607,"未確認")&gt;0,"未確認",IF(COUNTIF(L607:BS607,"~*")&gt;0,"*",SUM(L607:BS607))),SUM(L607:BS607))</f>
        <v>*</v>
      </c>
      <c r="K607" s="151" t="str">
        <f>IF(OR(COUNTIF(L607:BS607,"未確認")&gt;0,COUNTIF(L607:BS607,"*")&gt;0),"※","")</f>
        <v>※</v>
      </c>
      <c r="L607" s="277" t="s">
        <v>376</v>
      </c>
      <c r="M607" s="251" t="s">
        <v>376</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310" t="s">
        <v>643</v>
      </c>
      <c r="D608" s="311"/>
      <c r="E608" s="311"/>
      <c r="F608" s="311"/>
      <c r="G608" s="311"/>
      <c r="H608" s="312"/>
      <c r="I608" s="100" t="s">
        <v>644</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31" t="s">
        <v>646</v>
      </c>
      <c r="D609" s="332"/>
      <c r="E609" s="332"/>
      <c r="F609" s="332"/>
      <c r="G609" s="332"/>
      <c r="H609" s="333"/>
      <c r="I609" s="341" t="s">
        <v>647</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02" t="s">
        <v>649</v>
      </c>
      <c r="F610" s="303"/>
      <c r="G610" s="303"/>
      <c r="H610" s="304"/>
      <c r="I610" s="343"/>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31" t="s">
        <v>651</v>
      </c>
      <c r="D611" s="332"/>
      <c r="E611" s="332"/>
      <c r="F611" s="332"/>
      <c r="G611" s="332"/>
      <c r="H611" s="333"/>
      <c r="I611" s="318" t="s">
        <v>652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02" t="s">
        <v>649</v>
      </c>
      <c r="F612" s="303"/>
      <c r="G612" s="303"/>
      <c r="H612" s="304"/>
      <c r="I612" s="320"/>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02" t="s">
        <v>655</v>
      </c>
      <c r="D613" s="303"/>
      <c r="E613" s="303"/>
      <c r="F613" s="303"/>
      <c r="G613" s="303"/>
      <c r="H613" s="304"/>
      <c r="I613" s="98" t="s">
        <v>656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310" t="s">
        <v>658</v>
      </c>
      <c r="D614" s="311"/>
      <c r="E614" s="311"/>
      <c r="F614" s="311"/>
      <c r="G614" s="311"/>
      <c r="H614" s="312"/>
      <c r="I614" s="98" t="s">
        <v>659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310" t="s">
        <v>661</v>
      </c>
      <c r="D615" s="311"/>
      <c r="E615" s="311"/>
      <c r="F615" s="311"/>
      <c r="G615" s="311"/>
      <c r="H615" s="312"/>
      <c r="I615" s="98" t="s">
        <v>662</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310" t="s">
        <v>664</v>
      </c>
      <c r="D616" s="311"/>
      <c r="E616" s="311"/>
      <c r="F616" s="311"/>
      <c r="G616" s="311"/>
      <c r="H616" s="312"/>
      <c r="I616" s="98" t="s">
        <v>665</v>
      </c>
      <c r="J616" s="93">
        <f t="shared" si="104"/>
        <v>0</v>
      </c>
      <c r="K616" s="151" t="str">
        <f t="shared" si="105"/>
        <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310" t="s">
        <v>667</v>
      </c>
      <c r="D617" s="311"/>
      <c r="E617" s="311"/>
      <c r="F617" s="311"/>
      <c r="G617" s="311"/>
      <c r="H617" s="312"/>
      <c r="I617" s="98" t="s">
        <v>668</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310" t="s">
        <v>670</v>
      </c>
      <c r="D618" s="311"/>
      <c r="E618" s="311"/>
      <c r="F618" s="311"/>
      <c r="G618" s="311"/>
      <c r="H618" s="312"/>
      <c r="I618" s="159" t="s">
        <v>671</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02" t="s">
        <v>673</v>
      </c>
      <c r="D619" s="303"/>
      <c r="E619" s="303"/>
      <c r="F619" s="303"/>
      <c r="G619" s="303"/>
      <c r="H619" s="304"/>
      <c r="I619" s="98" t="s">
        <v>674</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02" t="s">
        <v>675</v>
      </c>
      <c r="D620" s="303"/>
      <c r="E620" s="303"/>
      <c r="F620" s="303"/>
      <c r="G620" s="303"/>
      <c r="H620" s="304"/>
      <c r="I620" s="103" t="s">
        <v>676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02" t="s">
        <v>677</v>
      </c>
      <c r="D621" s="303"/>
      <c r="E621" s="303"/>
      <c r="F621" s="303"/>
      <c r="G621" s="303"/>
      <c r="H621" s="304"/>
      <c r="I621" s="103" t="s">
        <v>678</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1病棟</v>
      </c>
      <c r="M627" s="242" t="str">
        <f t="shared" si="108"/>
        <v>1病棟</v>
      </c>
      <c r="N627" s="282" t="str">
        <f t="shared" si="108"/>
        <v>2病棟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02" t="s">
        <v>681</v>
      </c>
      <c r="D629" s="303"/>
      <c r="E629" s="303"/>
      <c r="F629" s="303"/>
      <c r="G629" s="303"/>
      <c r="H629" s="304"/>
      <c r="I629" s="341" t="s">
        <v>682</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02" t="s">
        <v>684</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02" t="s">
        <v>686</v>
      </c>
      <c r="D631" s="303"/>
      <c r="E631" s="303"/>
      <c r="F631" s="303"/>
      <c r="G631" s="303"/>
      <c r="H631" s="304"/>
      <c r="I631" s="362"/>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02" t="s">
        <v>688</v>
      </c>
      <c r="D632" s="303"/>
      <c r="E632" s="303"/>
      <c r="F632" s="303"/>
      <c r="G632" s="303"/>
      <c r="H632" s="304"/>
      <c r="I632" s="318" t="s">
        <v>689</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690</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691</v>
      </c>
      <c r="B634" s="92"/>
      <c r="C634" s="302" t="s">
        <v>692</v>
      </c>
      <c r="D634" s="303"/>
      <c r="E634" s="303"/>
      <c r="F634" s="303"/>
      <c r="G634" s="303"/>
      <c r="H634" s="304"/>
      <c r="I634" s="103" t="s">
        <v>693</v>
      </c>
      <c r="J634" s="93" t="str">
        <f t="shared" si="113"/>
        <v>*</v>
      </c>
      <c r="K634" s="151" t="str">
        <f t="shared" si="112"/>
        <v>※</v>
      </c>
      <c r="L634" s="277">
        <v>0</v>
      </c>
      <c r="M634" s="251" t="s">
        <v>376</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02" t="s">
        <v>695</v>
      </c>
      <c r="D635" s="303"/>
      <c r="E635" s="303"/>
      <c r="F635" s="303"/>
      <c r="G635" s="303"/>
      <c r="H635" s="304"/>
      <c r="I635" s="103" t="s">
        <v>696</v>
      </c>
      <c r="J635" s="93">
        <f t="shared" si="113"/>
        <v>182</v>
      </c>
      <c r="K635" s="151" t="str">
        <f t="shared" si="112"/>
        <v>※</v>
      </c>
      <c r="L635" s="277">
        <v>182</v>
      </c>
      <c r="M635" s="251" t="s">
        <v>376</v>
      </c>
      <c r="N635" s="251" t="s">
        <v>376</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02" t="s">
        <v>698</v>
      </c>
      <c r="D636" s="303"/>
      <c r="E636" s="303"/>
      <c r="F636" s="303"/>
      <c r="G636" s="303"/>
      <c r="H636" s="304"/>
      <c r="I636" s="103" t="s">
        <v>699</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310" t="s">
        <v>701</v>
      </c>
      <c r="D637" s="311"/>
      <c r="E637" s="311"/>
      <c r="F637" s="311"/>
      <c r="G637" s="311"/>
      <c r="H637" s="312"/>
      <c r="I637" s="98" t="s">
        <v>702</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02" t="s">
        <v>704</v>
      </c>
      <c r="D638" s="303"/>
      <c r="E638" s="303"/>
      <c r="F638" s="303"/>
      <c r="G638" s="303"/>
      <c r="H638" s="304"/>
      <c r="I638" s="98" t="s">
        <v>705</v>
      </c>
      <c r="J638" s="93" t="str">
        <f t="shared" si="113"/>
        <v>*</v>
      </c>
      <c r="K638" s="151" t="str">
        <f t="shared" si="112"/>
        <v>※</v>
      </c>
      <c r="L638" s="277" t="s">
        <v>376</v>
      </c>
      <c r="M638" s="251" t="s">
        <v>376</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310" t="s">
        <v>707</v>
      </c>
      <c r="D639" s="311"/>
      <c r="E639" s="311"/>
      <c r="F639" s="311"/>
      <c r="G639" s="311"/>
      <c r="H639" s="312"/>
      <c r="I639" s="98" t="s">
        <v>708</v>
      </c>
      <c r="J639" s="93">
        <f t="shared" si="113"/>
        <v>0</v>
      </c>
      <c r="K639" s="151" t="str">
        <f t="shared" si="112"/>
        <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310" t="s">
        <v>710</v>
      </c>
      <c r="D640" s="311"/>
      <c r="E640" s="311"/>
      <c r="F640" s="311"/>
      <c r="G640" s="311"/>
      <c r="H640" s="312"/>
      <c r="I640" s="98" t="s">
        <v>711</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712</v>
      </c>
      <c r="D641" s="303"/>
      <c r="E641" s="303"/>
      <c r="F641" s="303"/>
      <c r="G641" s="303"/>
      <c r="H641" s="304"/>
      <c r="I641" s="103" t="s">
        <v>713</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1病棟</v>
      </c>
      <c r="M647" s="242" t="str">
        <f t="shared" si="114"/>
        <v>1病棟</v>
      </c>
      <c r="N647" s="282" t="str">
        <f t="shared" si="114"/>
        <v>2病棟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310" t="s">
        <v>716</v>
      </c>
      <c r="D649" s="311"/>
      <c r="E649" s="311"/>
      <c r="F649" s="311"/>
      <c r="G649" s="311"/>
      <c r="H649" s="312"/>
      <c r="I649" s="98" t="s">
        <v>717</v>
      </c>
      <c r="J649" s="93" t="str">
        <f>IF(SUM(L649:BS649)=0,IF(COUNTIF(L649:BS649,"未確認")&gt;0,"未確認",IF(COUNTIF(L649:BS649,"~*")&gt;0,"*",SUM(L649:BS649))),SUM(L649:BS649))</f>
        <v>*</v>
      </c>
      <c r="K649" s="151" t="str">
        <f t="shared" ref="K649:K656" si="118">IF(OR(COUNTIF(L649:BS649,"未確認")&gt;0,COUNTIF(L649:BS649,"*")&gt;0),"※","")</f>
        <v>※</v>
      </c>
      <c r="L649" s="277">
        <v>0</v>
      </c>
      <c r="M649" s="251" t="s">
        <v>376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310" t="s">
        <v>719</v>
      </c>
      <c r="D650" s="311"/>
      <c r="E650" s="311"/>
      <c r="F650" s="311"/>
      <c r="G650" s="311"/>
      <c r="H650" s="312"/>
      <c r="I650" s="98" t="s">
        <v>720</v>
      </c>
      <c r="J650" s="93" t="str">
        <f t="shared" ref="J650:J656" si="119">IF(SUM(L650:BS650)=0,IF(COUNTIF(L650:BS650,"未確認")&gt;0,"未確認",IF(COUNTIF(L650:BS650,"~*")&gt;0,"*",SUM(L650:BS650))),SUM(L650:BS650))</f>
        <v>*</v>
      </c>
      <c r="K650" s="151" t="str">
        <f t="shared" si="118"/>
        <v>※</v>
      </c>
      <c r="L650" s="277" t="s">
        <v>376</v>
      </c>
      <c r="M650" s="251" t="s">
        <v>376</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721</v>
      </c>
      <c r="B651" s="96"/>
      <c r="C651" s="310" t="s">
        <v>722</v>
      </c>
      <c r="D651" s="311"/>
      <c r="E651" s="311"/>
      <c r="F651" s="311"/>
      <c r="G651" s="311"/>
      <c r="H651" s="312"/>
      <c r="I651" s="98" t="s">
        <v>723</v>
      </c>
      <c r="J651" s="93" t="str">
        <f t="shared" si="119"/>
        <v>*</v>
      </c>
      <c r="K651" s="151" t="str">
        <f t="shared" si="118"/>
        <v>※</v>
      </c>
      <c r="L651" s="277" t="s">
        <v>376</v>
      </c>
      <c r="M651" s="251" t="s">
        <v>376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02" t="s">
        <v>725</v>
      </c>
      <c r="D652" s="303"/>
      <c r="E652" s="303"/>
      <c r="F652" s="303"/>
      <c r="G652" s="303"/>
      <c r="H652" s="304"/>
      <c r="I652" s="98" t="s">
        <v>726</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310" t="s">
        <v>728</v>
      </c>
      <c r="D653" s="311"/>
      <c r="E653" s="311"/>
      <c r="F653" s="311"/>
      <c r="G653" s="311"/>
      <c r="H653" s="312"/>
      <c r="I653" s="98" t="s">
        <v>729</v>
      </c>
      <c r="J653" s="93">
        <f t="shared" si="119"/>
        <v>0</v>
      </c>
      <c r="K653" s="151" t="str">
        <f t="shared" si="118"/>
        <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310" t="s">
        <v>731</v>
      </c>
      <c r="D654" s="311"/>
      <c r="E654" s="311"/>
      <c r="F654" s="311"/>
      <c r="G654" s="311"/>
      <c r="H654" s="312"/>
      <c r="I654" s="98" t="s">
        <v>732</v>
      </c>
      <c r="J654" s="93" t="str">
        <f t="shared" si="119"/>
        <v>*</v>
      </c>
      <c r="K654" s="151" t="str">
        <f t="shared" si="118"/>
        <v>※</v>
      </c>
      <c r="L654" s="277">
        <v>0</v>
      </c>
      <c r="M654" s="251" t="s">
        <v>376</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310" t="s">
        <v>734</v>
      </c>
      <c r="D655" s="311"/>
      <c r="E655" s="311"/>
      <c r="F655" s="311"/>
      <c r="G655" s="311"/>
      <c r="H655" s="312"/>
      <c r="I655" s="98" t="s">
        <v>735</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02" t="s">
        <v>737</v>
      </c>
      <c r="D656" s="303"/>
      <c r="E656" s="303"/>
      <c r="F656" s="303"/>
      <c r="G656" s="303"/>
      <c r="H656" s="304"/>
      <c r="I656" s="98" t="s">
        <v>738</v>
      </c>
      <c r="J656" s="93" t="str">
        <f t="shared" si="119"/>
        <v>*</v>
      </c>
      <c r="K656" s="151" t="str">
        <f t="shared" si="118"/>
        <v>※</v>
      </c>
      <c r="L656" s="277">
        <v>0</v>
      </c>
      <c r="M656" s="251">
        <v>0</v>
      </c>
      <c r="N656" s="251" t="s">
        <v>376</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1病棟</v>
      </c>
      <c r="M662" s="242" t="str">
        <f t="shared" si="120"/>
        <v>1病棟</v>
      </c>
      <c r="N662" s="282" t="str">
        <f t="shared" si="120"/>
        <v>2病棟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13" t="s">
        <v>741</v>
      </c>
      <c r="D664" s="314"/>
      <c r="E664" s="314"/>
      <c r="F664" s="314"/>
      <c r="G664" s="314"/>
      <c r="H664" s="315"/>
      <c r="I664" s="98" t="s">
        <v>742</v>
      </c>
      <c r="J664" s="93" t="str">
        <f>IF(SUM(L664:BS664)=0,IF(COUNTIF(L664:BS664,"未確認")&gt;0,"未確認",IF(COUNTIF(L664:BS664,"~*")&gt;0,"*",SUM(L664:BS664))),SUM(L664:BS664))</f>
        <v>*</v>
      </c>
      <c r="K664" s="151" t="str">
        <f t="shared" ref="K664:K678" si="124">IF(OR(COUNTIF(L664:BS664,"未確認")&gt;0,COUNTIF(L664:BS664,"*")&gt;0),"※","")</f>
        <v>※</v>
      </c>
      <c r="L664" s="277" t="s">
        <v>376</v>
      </c>
      <c r="M664" s="251" t="s">
        <v>376</v>
      </c>
      <c r="N664" s="251" t="s">
        <v>376</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310" t="s">
        <v>744</v>
      </c>
      <c r="F665" s="311"/>
      <c r="G665" s="311"/>
      <c r="H665" s="312"/>
      <c r="I665" s="98" t="s">
        <v>745</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310" t="s">
        <v>747</v>
      </c>
      <c r="F666" s="311"/>
      <c r="G666" s="311"/>
      <c r="H666" s="312"/>
      <c r="I666" s="98" t="s">
        <v>748</v>
      </c>
      <c r="J666" s="93" t="str">
        <f t="shared" si="125"/>
        <v>*</v>
      </c>
      <c r="K666" s="151" t="str">
        <f t="shared" si="124"/>
        <v>※</v>
      </c>
      <c r="L666" s="277">
        <v>0</v>
      </c>
      <c r="M666" s="251" t="s">
        <v>376</v>
      </c>
      <c r="N666" s="251" t="s">
        <v>376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310" t="s">
        <v>750</v>
      </c>
      <c r="F667" s="311"/>
      <c r="G667" s="311"/>
      <c r="H667" s="312"/>
      <c r="I667" s="98" t="s">
        <v>751</v>
      </c>
      <c r="J667" s="93" t="str">
        <f t="shared" si="125"/>
        <v>*</v>
      </c>
      <c r="K667" s="151" t="str">
        <f t="shared" si="124"/>
        <v>※</v>
      </c>
      <c r="L667" s="277" t="s">
        <v>376</v>
      </c>
      <c r="M667" s="251" t="s">
        <v>376</v>
      </c>
      <c r="N667" s="251" t="s">
        <v>376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310" t="s">
        <v>753</v>
      </c>
      <c r="F668" s="311"/>
      <c r="G668" s="311"/>
      <c r="H668" s="312"/>
      <c r="I668" s="98" t="s">
        <v>754</v>
      </c>
      <c r="J668" s="93" t="str">
        <f t="shared" si="125"/>
        <v>*</v>
      </c>
      <c r="K668" s="151" t="str">
        <f t="shared" si="124"/>
        <v>※</v>
      </c>
      <c r="L668" s="277" t="s">
        <v>376</v>
      </c>
      <c r="M668" s="251" t="s">
        <v>376</v>
      </c>
      <c r="N668" s="251" t="s">
        <v>376</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310" t="s">
        <v>756</v>
      </c>
      <c r="F669" s="311"/>
      <c r="G669" s="311"/>
      <c r="H669" s="312"/>
      <c r="I669" s="98" t="s">
        <v>757</v>
      </c>
      <c r="J669" s="93" t="str">
        <f t="shared" si="125"/>
        <v>*</v>
      </c>
      <c r="K669" s="151" t="str">
        <f t="shared" si="124"/>
        <v>※</v>
      </c>
      <c r="L669" s="277">
        <v>0</v>
      </c>
      <c r="M669" s="251" t="s">
        <v>376</v>
      </c>
      <c r="N669" s="251" t="s">
        <v>376</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310" t="s">
        <v>759</v>
      </c>
      <c r="F670" s="311"/>
      <c r="G670" s="311"/>
      <c r="H670" s="312"/>
      <c r="I670" s="98" t="s">
        <v>760</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310" t="s">
        <v>762</v>
      </c>
      <c r="F671" s="311"/>
      <c r="G671" s="311"/>
      <c r="H671" s="312"/>
      <c r="I671" s="98" t="s">
        <v>763</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310" t="s">
        <v>765</v>
      </c>
      <c r="F672" s="311"/>
      <c r="G672" s="311"/>
      <c r="H672" s="312"/>
      <c r="I672" s="98" t="s">
        <v>766</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310" t="s">
        <v>768</v>
      </c>
      <c r="D673" s="311"/>
      <c r="E673" s="311"/>
      <c r="F673" s="311"/>
      <c r="G673" s="311"/>
      <c r="H673" s="312"/>
      <c r="I673" s="98" t="s">
        <v>769</v>
      </c>
      <c r="J673" s="93" t="str">
        <f t="shared" si="125"/>
        <v>*</v>
      </c>
      <c r="K673" s="151" t="str">
        <f t="shared" si="124"/>
        <v>※</v>
      </c>
      <c r="L673" s="277">
        <v>0</v>
      </c>
      <c r="M673" s="251" t="s">
        <v>376</v>
      </c>
      <c r="N673" s="251" t="s">
        <v>376</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02" t="s">
        <v>771</v>
      </c>
      <c r="D674" s="303"/>
      <c r="E674" s="303"/>
      <c r="F674" s="303"/>
      <c r="G674" s="303"/>
      <c r="H674" s="304"/>
      <c r="I674" s="103" t="s">
        <v>772</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310" t="s">
        <v>774</v>
      </c>
      <c r="D675" s="311"/>
      <c r="E675" s="311"/>
      <c r="F675" s="311"/>
      <c r="G675" s="311"/>
      <c r="H675" s="312"/>
      <c r="I675" s="98" t="s">
        <v>775</v>
      </c>
      <c r="J675" s="93">
        <f t="shared" si="125"/>
        <v>0</v>
      </c>
      <c r="K675" s="151" t="str">
        <f t="shared" si="124"/>
        <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310" t="s">
        <v>777</v>
      </c>
      <c r="D676" s="311"/>
      <c r="E676" s="311"/>
      <c r="F676" s="311"/>
      <c r="G676" s="311"/>
      <c r="H676" s="312"/>
      <c r="I676" s="98" t="s">
        <v>778</v>
      </c>
      <c r="J676" s="93" t="str">
        <f t="shared" si="125"/>
        <v>*</v>
      </c>
      <c r="K676" s="151" t="str">
        <f t="shared" si="124"/>
        <v>※</v>
      </c>
      <c r="L676" s="277" t="s">
        <v>376</v>
      </c>
      <c r="M676" s="251" t="s">
        <v>376</v>
      </c>
      <c r="N676" s="251" t="s">
        <v>376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02" t="s">
        <v>780</v>
      </c>
      <c r="D677" s="303"/>
      <c r="E677" s="303"/>
      <c r="F677" s="303"/>
      <c r="G677" s="303"/>
      <c r="H677" s="304"/>
      <c r="I677" s="98" t="s">
        <v>781</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310" t="s">
        <v>783</v>
      </c>
      <c r="D678" s="311"/>
      <c r="E678" s="311"/>
      <c r="F678" s="311"/>
      <c r="G678" s="311"/>
      <c r="H678" s="312"/>
      <c r="I678" s="98" t="s">
        <v>784</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第１病棟</v>
      </c>
      <c r="M683" s="242" t="str">
        <f>IF(ISBLANK(M$9),"",M$9)</f>
        <v>第２病棟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02" t="s">
        <v>786</v>
      </c>
      <c r="D685" s="303"/>
      <c r="E685" s="303"/>
      <c r="F685" s="303"/>
      <c r="G685" s="303"/>
      <c r="H685" s="304"/>
      <c r="I685" s="103" t="s">
        <v>787</v>
      </c>
      <c r="J685" s="164"/>
      <c r="K685" s="165"/>
      <c r="L685" s="80" t="s">
        <v>151</v>
      </c>
      <c r="M685" s="245" t="s">
        <v>151</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788</v>
      </c>
      <c r="B686" s="68"/>
      <c r="C686" s="302" t="s">
        <v>789</v>
      </c>
      <c r="D686" s="303"/>
      <c r="E686" s="303"/>
      <c r="F686" s="303"/>
      <c r="G686" s="303"/>
      <c r="H686" s="304"/>
      <c r="I686" s="103" t="s">
        <v>790</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791</v>
      </c>
      <c r="B687" s="68"/>
      <c r="C687" s="302" t="s">
        <v>792</v>
      </c>
      <c r="D687" s="303"/>
      <c r="E687" s="303"/>
      <c r="F687" s="303"/>
      <c r="G687" s="303"/>
      <c r="H687" s="304"/>
      <c r="I687" s="103" t="s">
        <v>793</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794</v>
      </c>
      <c r="B688" s="68"/>
      <c r="C688" s="331" t="s">
        <v>795</v>
      </c>
      <c r="D688" s="332"/>
      <c r="E688" s="332"/>
      <c r="F688" s="332"/>
      <c r="G688" s="332"/>
      <c r="H688" s="333"/>
      <c r="I688" s="318" t="s">
        <v>796</v>
      </c>
      <c r="J688" s="164"/>
      <c r="K688" s="165"/>
      <c r="L688" s="221">
        <v>224</v>
      </c>
      <c r="M688" s="245" t="s">
        <v>376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797</v>
      </c>
      <c r="B689" s="68"/>
      <c r="C689" s="167"/>
      <c r="D689" s="168"/>
      <c r="E689" s="331" t="s">
        <v>798</v>
      </c>
      <c r="F689" s="332"/>
      <c r="G689" s="332"/>
      <c r="H689" s="333"/>
      <c r="I689" s="319"/>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799</v>
      </c>
      <c r="H690" s="340"/>
      <c r="I690" s="319"/>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800</v>
      </c>
      <c r="H691" s="340"/>
      <c r="I691" s="319"/>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801</v>
      </c>
      <c r="B692" s="68"/>
      <c r="C692" s="169"/>
      <c r="D692" s="257"/>
      <c r="E692" s="337"/>
      <c r="F692" s="338"/>
      <c r="G692" s="256"/>
      <c r="H692" s="230" t="s">
        <v>802</v>
      </c>
      <c r="I692" s="320"/>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803</v>
      </c>
      <c r="B693" s="68"/>
      <c r="C693" s="331" t="s">
        <v>804</v>
      </c>
      <c r="D693" s="332"/>
      <c r="E693" s="332"/>
      <c r="F693" s="332"/>
      <c r="G693" s="339"/>
      <c r="H693" s="333"/>
      <c r="I693" s="318" t="s">
        <v>805</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806</v>
      </c>
      <c r="B694" s="68"/>
      <c r="C694" s="266"/>
      <c r="D694" s="268"/>
      <c r="E694" s="302" t="s">
        <v>807</v>
      </c>
      <c r="F694" s="303"/>
      <c r="G694" s="303"/>
      <c r="H694" s="304"/>
      <c r="I694" s="335"/>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808</v>
      </c>
      <c r="D695" s="332"/>
      <c r="E695" s="332"/>
      <c r="F695" s="332"/>
      <c r="G695" s="339"/>
      <c r="H695" s="333"/>
      <c r="I695" s="335"/>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809</v>
      </c>
      <c r="F696" s="303"/>
      <c r="G696" s="303"/>
      <c r="H696" s="304"/>
      <c r="I696" s="335"/>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810</v>
      </c>
      <c r="D697" s="332"/>
      <c r="E697" s="332"/>
      <c r="F697" s="332"/>
      <c r="G697" s="339"/>
      <c r="H697" s="333"/>
      <c r="I697" s="335"/>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811</v>
      </c>
      <c r="F698" s="303"/>
      <c r="G698" s="303"/>
      <c r="H698" s="304"/>
      <c r="I698" s="335"/>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812</v>
      </c>
      <c r="D699" s="332"/>
      <c r="E699" s="332"/>
      <c r="F699" s="332"/>
      <c r="G699" s="339"/>
      <c r="H699" s="333"/>
      <c r="I699" s="335"/>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813</v>
      </c>
      <c r="F700" s="303"/>
      <c r="G700" s="303"/>
      <c r="H700" s="304"/>
      <c r="I700" s="336"/>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814</v>
      </c>
      <c r="B701" s="68"/>
      <c r="C701" s="302" t="s">
        <v>815</v>
      </c>
      <c r="D701" s="303"/>
      <c r="E701" s="303"/>
      <c r="F701" s="303"/>
      <c r="G701" s="303"/>
      <c r="H701" s="304"/>
      <c r="I701" s="334" t="s">
        <v>816</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817</v>
      </c>
      <c r="D702" s="303"/>
      <c r="E702" s="303"/>
      <c r="F702" s="303"/>
      <c r="G702" s="303"/>
      <c r="H702" s="304"/>
      <c r="I702" s="334"/>
      <c r="J702" s="316"/>
      <c r="K702" s="317"/>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818</v>
      </c>
      <c r="D703" s="303"/>
      <c r="E703" s="303"/>
      <c r="F703" s="303"/>
      <c r="G703" s="303"/>
      <c r="H703" s="304"/>
      <c r="I703" s="334"/>
      <c r="J703" s="316"/>
      <c r="K703" s="317"/>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819</v>
      </c>
      <c r="D704" s="303"/>
      <c r="E704" s="303"/>
      <c r="F704" s="303"/>
      <c r="G704" s="303"/>
      <c r="H704" s="304"/>
      <c r="I704" s="334"/>
      <c r="J704" s="316"/>
      <c r="K704" s="317"/>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1病棟</v>
      </c>
      <c r="M710" s="242" t="str">
        <f t="shared" si="129"/>
        <v>1病棟</v>
      </c>
      <c r="N710" s="282" t="str">
        <f t="shared" si="129"/>
        <v>2病棟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821</v>
      </c>
      <c r="B712" s="96"/>
      <c r="C712" s="302" t="s">
        <v>822</v>
      </c>
      <c r="D712" s="303"/>
      <c r="E712" s="303"/>
      <c r="F712" s="303"/>
      <c r="G712" s="303"/>
      <c r="H712" s="304"/>
      <c r="I712" s="103" t="s">
        <v>823</v>
      </c>
      <c r="J712" s="155">
        <f>IF(SUM(L712:BS712)=0,IF(COUNTIF(L712:BS712,"未確認")&gt;0,"未確認",IF(COUNTIF(L712:BS712,"~*")&gt;0,"*",SUM(L712:BS712))),SUM(L712:BS712))</f>
        <v>326</v>
      </c>
      <c r="K712" s="151" t="str">
        <f>IF(OR(COUNTIF(L712:BS712,"未確認")&gt;0,COUNTIF(L712:BS712,"*")&gt;0),"※","")</f>
        <v>※</v>
      </c>
      <c r="L712" s="277">
        <v>0</v>
      </c>
      <c r="M712" s="251" t="s">
        <v>376</v>
      </c>
      <c r="N712" s="251">
        <v>326</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824</v>
      </c>
      <c r="B713" s="96"/>
      <c r="C713" s="310" t="s">
        <v>825</v>
      </c>
      <c r="D713" s="311"/>
      <c r="E713" s="311"/>
      <c r="F713" s="311"/>
      <c r="G713" s="311"/>
      <c r="H713" s="312"/>
      <c r="I713" s="98" t="s">
        <v>826</v>
      </c>
      <c r="J713" s="155">
        <f>IF(SUM(L713:BS713)=0,IF(COUNTIF(L713:BS713,"未確認")&gt;0,"未確認",IF(COUNTIF(L713:BS713,"~*")&gt;0,"*",SUM(L713:BS713))),SUM(L713:BS713))</f>
        <v>0</v>
      </c>
      <c r="K713" s="151" t="str">
        <f>IF(OR(COUNTIF(L713:BS713,"未確認")&gt;0,COUNTIF(L713:BS713,"*")&gt;0),"※","")</f>
        <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827</v>
      </c>
      <c r="B714" s="96"/>
      <c r="C714" s="310" t="s">
        <v>828</v>
      </c>
      <c r="D714" s="311"/>
      <c r="E714" s="311"/>
      <c r="F714" s="311"/>
      <c r="G714" s="311"/>
      <c r="H714" s="312"/>
      <c r="I714" s="98" t="s">
        <v>829</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1病棟</v>
      </c>
      <c r="M720" s="242" t="str">
        <f t="shared" si="133"/>
        <v>1病棟</v>
      </c>
      <c r="N720" s="282" t="str">
        <f t="shared" si="133"/>
        <v>2病棟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831</v>
      </c>
      <c r="B722" s="92"/>
      <c r="C722" s="310" t="s">
        <v>832</v>
      </c>
      <c r="D722" s="311"/>
      <c r="E722" s="311"/>
      <c r="F722" s="311"/>
      <c r="G722" s="311"/>
      <c r="H722" s="312"/>
      <c r="I722" s="98" t="s">
        <v>833</v>
      </c>
      <c r="J722" s="93" t="str">
        <f>IF(SUM(L722:BS722)=0,IF(COUNTIF(L722:BS722,"未確認")&gt;0,"未確認",IF(COUNTIF(L722:BS722,"~*")&gt;0,"*",SUM(L722:BS722))),SUM(L722:BS722))</f>
        <v>*</v>
      </c>
      <c r="K722" s="151" t="str">
        <f>IF(OR(COUNTIF(L722:BS722,"未確認")&gt;0,COUNTIF(L722:BS722,"*")&gt;0),"※","")</f>
        <v>※</v>
      </c>
      <c r="L722" s="277" t="s">
        <v>376</v>
      </c>
      <c r="M722" s="251" t="s">
        <v>376</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834</v>
      </c>
      <c r="B723" s="96"/>
      <c r="C723" s="310" t="s">
        <v>835</v>
      </c>
      <c r="D723" s="311"/>
      <c r="E723" s="311"/>
      <c r="F723" s="311"/>
      <c r="G723" s="311"/>
      <c r="H723" s="312"/>
      <c r="I723" s="98" t="s">
        <v>836</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837</v>
      </c>
      <c r="B724" s="96"/>
      <c r="C724" s="302" t="s">
        <v>838</v>
      </c>
      <c r="D724" s="303"/>
      <c r="E724" s="303"/>
      <c r="F724" s="303"/>
      <c r="G724" s="303"/>
      <c r="H724" s="304"/>
      <c r="I724" s="98" t="s">
        <v>839</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840</v>
      </c>
      <c r="B725" s="96"/>
      <c r="C725" s="310" t="s">
        <v>841</v>
      </c>
      <c r="D725" s="311"/>
      <c r="E725" s="311"/>
      <c r="F725" s="311"/>
      <c r="G725" s="311"/>
      <c r="H725" s="312"/>
      <c r="I725" s="98" t="s">
        <v>842</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1病棟</v>
      </c>
      <c r="M732" s="242" t="str">
        <f t="shared" si="137"/>
        <v>1病棟</v>
      </c>
      <c r="N732" s="282" t="str">
        <f t="shared" si="137"/>
        <v>2病棟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844</v>
      </c>
      <c r="B734" s="92"/>
      <c r="C734" s="310" t="s">
        <v>845</v>
      </c>
      <c r="D734" s="311"/>
      <c r="E734" s="311"/>
      <c r="F734" s="311"/>
      <c r="G734" s="311"/>
      <c r="H734" s="312"/>
      <c r="I734" s="98" t="s">
        <v>846</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847</v>
      </c>
      <c r="B735" s="96"/>
      <c r="C735" s="310" t="s">
        <v>848</v>
      </c>
      <c r="D735" s="311"/>
      <c r="E735" s="311"/>
      <c r="F735" s="311"/>
      <c r="G735" s="311"/>
      <c r="H735" s="312"/>
      <c r="I735" s="98" t="s">
        <v>849</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850</v>
      </c>
      <c r="B736" s="96"/>
      <c r="C736" s="302" t="s">
        <v>851</v>
      </c>
      <c r="D736" s="303"/>
      <c r="E736" s="303"/>
      <c r="F736" s="303"/>
      <c r="G736" s="303"/>
      <c r="H736" s="304"/>
      <c r="I736" s="98" t="s">
        <v>852</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853</v>
      </c>
      <c r="B737" s="96"/>
      <c r="C737" s="302" t="s">
        <v>854</v>
      </c>
      <c r="D737" s="303"/>
      <c r="E737" s="303"/>
      <c r="F737" s="303"/>
      <c r="G737" s="303"/>
      <c r="H737" s="304"/>
      <c r="I737" s="98" t="s">
        <v>855</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