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707A6157-3FE8-479E-91C9-56B0283D0F5C}"/>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<sst xmlns="http://schemas.openxmlformats.org/spreadsheetml/2006/main" count="1230" uniqueCount="848">
  <si>
    <t>Q1_1_byouinmei</t>
  </si>
  <si>
    <t>福井県こども療育センター</t>
  </si>
  <si>
    <t>〒910-0846　福井市四ツ井2-8-1</t>
  </si>
  <si>
    <t>病棟の建築時期と構造</t>
  </si>
  <si>
    <t>建物情報＼病棟名</t>
  </si>
  <si>
    <t>つくし園</t>
  </si>
  <si>
    <t>様式１病院病棟票(1)</t>
  </si>
  <si>
    <t>建築時期</t>
  </si>
  <si>
    <t>2007</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</si>
  <si>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</si>
  <si>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</si>
  <si>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</si>
  <si>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</si>
  <si>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</si>
  <si>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</si>
  <si>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</si>
  <si>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</si>
  <si>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</si>
  <si>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</si>
  <si>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</si>
  <si>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</si>
  <si>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</si>
  <si>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</si>
  <si>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</si>
  <si>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</si>
  <si>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</si>
  <si>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</si>
  <si>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</si>
  <si>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</si>
  <si>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</si>
  <si>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</si>
  <si>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</si>
  <si>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</si>
  <si>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</si>
  <si>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</si>
  <si>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</si>
  <si>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</si>
  <si>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</si>
  <si>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</si>
  <si>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</si>
  <si>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</si>
  <si>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</si>
  <si>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</si>
  <si>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</si>
  <si>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</si>
  <si>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</si>
  <si>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</si>
  <si>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</si>
  <si>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</si>
  <si>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</si>
  <si>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</si>
  <si>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</si>
  <si>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</si>
  <si>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</si>
  <si>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</si>
  <si>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</si>
  <si>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</si>
  <si>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</si>
  <si>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</si>
  <si>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</si>
  <si>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</si>
  <si>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</si>
  <si>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</si>
  <si>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</si>
  <si>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</si>
  <si>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</si>
  <si>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</si>
  <si>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</si>
  <si>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</si>
  <si>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</si>
  <si>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</si>
  <si>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</si>
  <si>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</si>
  <si>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</si>
  <si>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</si>
  <si>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</si>
  <si>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</si>
  <si>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</si>
  <si>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</si>
  <si>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</si>
  <si>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</si>
  <si>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</si>
  <si>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</si>
  <si>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</si>
  <si>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</si>
  <si>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</si>
  <si>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</si>
  <si>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</si>
  <si>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</si>
  <si>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</si>
  <si>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</si>
  <si>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</si>
  <si>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</si>
  <si>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</si>
  <si>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</si>
  <si>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</si>
  <si>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</si>
  <si>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</si>
  <si>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</si>
  <si>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</si>
  <si>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</si>
  <si>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</si>
  <si>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</si>
  <si>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</si>
  <si>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</si>
  <si>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</si>
  <si>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</si>
  <si>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</si>
  <si>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</si>
  <si>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</si>
  <si>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</si>
  <si>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小児入院医療管理料５</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</si>
  <si>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</si>
  <si>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</si>
  <si>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</si>
  <si>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</si>
  <si>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</si>
  <si>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</si>
  <si>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</si>
  <si>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</si>
  <si>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</si>
  <si>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</si>
  <si>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</si>
  <si>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</si>
  <si>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</si>
  <si>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</si>
  <si>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</si>
  <si>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</si>
  <si>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</si>
  <si>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</si>
  <si>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</si>
  <si>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</si>
  <si>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</si>
  <si>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</si>
  <si>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</si>
  <si>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</si>
  <si>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</si>
  <si>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</si>
  <si>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</si>
  <si>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</si>
  <si>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</si>
  <si>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</si>
  <si>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</si>
  <si>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</si>
  <si>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</si>
  <si>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</si>
  <si>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</si>
  <si>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</si>
  <si>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</si>
  <si>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</si>
  <si>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</si>
  <si>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</si>
  <si>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</si>
  <si>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</si>
  <si>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</si>
  <si>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</si>
  <si>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</si>
  <si>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</si>
  <si>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</si>
  <si>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</si>
  <si>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</si>
  <si>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</si>
  <si>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</si>
  <si>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</si>
  <si>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</si>
  <si>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</si>
  <si>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</si>
  <si>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</si>
  <si>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</si>
  <si>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</si>
  <si>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</si>
  <si>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</si>
  <si>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</si>
  <si>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</si>
  <si>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</si>
  <si>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</si>
  <si>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</si>
  <si>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</si>
  <si>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</si>
  <si>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</si>
  <si>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</si>
  <si>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</si>
  <si>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</si>
  <si>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</si>
  <si>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</si>
  <si>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</si>
  <si>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</si>
  <si>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</si>
  <si>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</si>
  <si>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</si>
  <si>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</si>
  <si>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</si>
  <si>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</si>
  <si>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</si>
  <si>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</si>
  <si>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</si>
  <si>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</si>
  <si>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</si>
  <si>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</si>
  <si>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</si>
  <si>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</si>
  <si>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</si>
  <si>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</si>
  <si>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</si>
  <si>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</si>
  <si>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</si>
  <si>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</si>
  <si>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</si>
  <si>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</si>
  <si>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</si>
  <si>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</si>
  <si>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</si>
  <si>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</si>
  <si>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</si>
  <si>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</si>
  <si>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</si>
  <si>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</si>
  <si>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</si>
  <si>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</si>
  <si>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</si>
  <si>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</si>
  <si>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</si>
  <si>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</si>
  <si>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</si>
  <si>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</si>
  <si>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</si>
  <si>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</si>
  <si>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</si>
  <si>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</si>
  <si>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</si>
  <si>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</si>
  <si>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</si>
  <si>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</si>
  <si>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</si>
  <si>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</si>
  <si>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</si>
  <si>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</si>
  <si>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</si>
  <si>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</si>
  <si>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</si>
  <si>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</si>
  <si>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</si>
  <si>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</si>
  <si>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</si>
  <si>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</si>
  <si>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</si>
  <si>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</si>
  <si>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</si>
  <si>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</si>
  <si>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</si>
  <si>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</si>
  <si>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</si>
  <si>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</si>
  <si>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</si>
  <si>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</si>
  <si>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</si>
  <si>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</si>
  <si>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</si>
  <si>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</si>
  <si>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</si>
  <si>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</si>
  <si>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</si>
  <si>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</si>
  <si>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</si>
  <si>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</si>
  <si>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</si>
  <si>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</si>
  <si>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</si>
  <si>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</si>
  <si>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</si>
  <si>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</si>
  <si>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</si>
  <si>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</si>
  <si>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</si>
  <si>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</si>
  <si>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</si>
  <si>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</si>
  <si>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</si>
  <si>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</si>
  <si>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</si>
  <si>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</si>
  <si>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</si>
  <si>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</si>
  <si>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</si>
  <si>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</si>
  <si>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</si>
  <si>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</si>
  <si>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</si>
  <si>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</si>
  <si>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</si>
  <si>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</si>
  <si>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</si>
  <si>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</si>
  <si>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</si>
  <si>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</si>
  <si>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</si>
  <si>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</si>
  <si>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</si>
  <si>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</si>
  <si>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</si>
  <si>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</si>
  <si>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</si>
  <si>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</si>
  <si>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</si>
  <si>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</si>
  <si>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</si>
  <si>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</si>
  <si>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</si>
  <si>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</si>
  <si>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</si>
  <si>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</si>
  <si>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</si>
  <si>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</si>
  <si>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</si>
  <si>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</si>
  <si>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</si>
  <si>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</si>
  <si>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</si>
  <si>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</si>
  <si>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</si>
  <si>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</si>
  <si>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</si>
  <si>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</si>
  <si>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</si>
  <si>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</si>
  <si>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</si>
  <si>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</si>
  <si>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</si>
  <si>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</si>
  <si>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</si>
  <si>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</si>
  <si>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</si>
  <si>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</si>
  <si>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</si>
  <si>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</si>
  <si>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</si>
  <si>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</si>
  <si>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</si>
  <si>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</si>
  <si>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</si>
  <si>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</si>
  <si>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</si>
  <si>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</si>
  <si>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</si>
  <si>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</si>
  <si>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</si>
  <si>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</si>
  <si>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</si>
  <si>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</si>
  <si>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</si>
  <si>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</si>
  <si>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</si>
  <si>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</si>
  <si>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</si>
  <si>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</si>
  <si>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</si>
  <si>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</si>
  <si>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</si>
  <si>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</si>
  <si>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</si>
  <si>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</si>
  <si>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</si>
  <si>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</si>
  <si>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</si>
  <si>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</si>
  <si>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</si>
  <si>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</si>
  <si>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</si>
  <si>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</si>
  <si>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</si>
  <si>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</si>
  <si>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</si>
  <si>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</si>
  <si>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</si>
  <si>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</si>
  <si>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</si>
  <si>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</si>
  <si>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</si>
  <si>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</si>
  <si>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</si>
  <si>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</si>
  <si>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</si>
  <si>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</si>
  <si>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</si>
  <si>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</si>
  <si>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</si>
  <si>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</si>
  <si>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</si>
  <si>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</si>
  <si>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</si>
  <si>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</si>
  <si>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</si>
  <si>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</si>
  <si>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</si>
  <si>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</si>
  <si>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</si>
  <si>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</si>
  <si>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</si>
  <si>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</si>
  <si>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</si>
  <si>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</si>
  <si>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</si>
  <si>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</si>
  <si>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</si>
  <si>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</si>
  <si>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</si>
  <si>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</si>
  <si>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</si>
  <si>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</si>
  <si>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</si>
  <si>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</si>
  <si>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</si>
  <si>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</si>
  <si>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</si>
  <si>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</si>
  <si>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</si>
  <si>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</si>
  <si>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</si>
  <si>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</si>
  <si>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</si>
  <si>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</si>
  <si>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</si>
  <si>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</si>
  <si>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</si>
  <si>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</si>
  <si>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</si>
  <si>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</si>
  <si>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</si>
  <si>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</si>
  <si>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</si>
  <si>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</si>
  <si>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</si>
  <si>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</si>
  <si>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</si>
  <si>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</si>
  <si>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</si>
  <si>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</si>
  <si>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</si>
  <si>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</si>
  <si>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</si>
  <si>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</si>
  <si>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</si>
  <si>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</si>
  <si>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</si>
  <si>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</si>
  <si>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</si>
  <si>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</si>
  <si>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</si>
  <si>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</si>
  <si>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</si>
  <si>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</si>
  <si>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</si>
  <si>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</si>
  <si>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</si>
  <si>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</si>
  <si>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</si>
  <si>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</si>
  <si>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</si>
  <si>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</si>
  <si>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</si>
  <si>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</si>
  <si>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</si>
  <si>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</si>
  <si>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</si>
  <si>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</si>
  <si>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</si>
  <si>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</si>
  <si>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</si>
  <si>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</si>
  <si>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</si>
  <si>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</si>
  <si>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</si>
  <si>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</si>
  <si>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</si>
  <si>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</si>
  <si>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</si>
  <si>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</si>
  <si>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</si>
  <si>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</si>
  <si>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</si>
  <si>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</si>
  <si>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</si>
  <si>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</si>
  <si>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</si>
  <si>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</si>
  <si>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</si>
  <si>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</si>
  <si>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</si>
  <si>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</si>
  <si>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</si>
  <si>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</si>
  <si>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</si>
  <si>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</si>
  <si>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</si>
  <si>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</si>
  <si>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</si>
  <si>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</si>
  <si>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</si>
  <si>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</si>
  <si>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</si>
  <si>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</si>
  <si>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</si>
  <si>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</si>
  <si>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</si>
  <si>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</si>
  <si>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</si>
  <si>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</si>
  <si>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</si>
  <si>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</si>
  <si>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</si>
  <si>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</si>
  <si>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</si>
  <si>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</si>
  <si>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</si>
  <si>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</si>
  <si>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</si>
  <si>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</si>
  <si>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</si>
  <si>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</si>
  <si>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</si>
  <si>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</si>
  <si>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</si>
  <si>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</si>
  <si>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</si>
  <si>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</si>
  <si>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</si>
  <si>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</si>
  <si>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</si>
  <si>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</si>
  <si>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</si>
  <si>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</si>
  <si>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</si>
  <si>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</si>
  <si>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</si>
  <si>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</si>
  <si>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</si>
  <si>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</si>
  <si>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</si>
  <si>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</si>
  <si>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</si>
  <si>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</si>
  <si>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</si>
  <si>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</si>
  <si>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</si>
  <si>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</si>
  <si>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</si>
  <si>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</si>
  <si>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</si>
  <si>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</si>
  <si>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</si>
  <si>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</si>
  <si>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</si>
  <si>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</si>
  <si>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</si>
  <si>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</si>
  <si>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</si>
  <si>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</si>
  <si>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</si>
  <si>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</si>
  <si>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</si>
  <si>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</si>
  <si>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</si>
  <si>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</si>
  <si>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</si>
  <si>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</si>
  <si>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</si>
  <si>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</si>
  <si>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</si>
  <si>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</si>
  <si>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</si>
  <si>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</si>
  <si>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</si>
  <si>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</si>
  <si>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</si>
  <si>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</si>
  <si>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</si>
  <si>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</si>
  <si>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</si>
  <si>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</si>
  <si>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</si>
  <si>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</si>
  <si>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</si>
  <si>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</si>
  <si>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</si>
  <si>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</si>
  <si>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</si>
  <si>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</si>
  <si>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</si>
  <si>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</si>
  <si>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</si>
  <si>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</si>
  <si>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</si>
  <si>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</si>
  <si>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</si>
  <si>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</si>
  <si>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</si>
  <si>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</si>
  <si>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</si>
  <si>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</si>
  <si>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</si>
  <si>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</si>
  <si>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</si>
  <si>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</si>
  <si>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</si>
  <si>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</si>
  <si>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</si>
  <si>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</si>
  <si>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</si>
  <si>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</si>
  <si>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</si>
  <si>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</si>
  <si>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</si>
  <si>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</si>
  <si>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</si>
  <si>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</si>
  <si>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</si>
  <si>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</si>
  <si>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</si>
  <si>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</si>
  <si>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</si>
  <si>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</si>
  <si>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</si>
  <si>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</si>
  <si>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</si>
  <si>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</si>
  <si>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</si>
  <si>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</si>
  <si>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</si>
  <si>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</si>
  <si>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</si>
  <si>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</si>
  <si>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</si>
  <si>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</si>
  <si>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</si>
  <si>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</si>
  <si>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</si>
  <si>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</si>
  <si>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</si>
  <si>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</si>
  <si>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</si>
  <si>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</si>
  <si>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</si>
  <si>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</si>
  <si>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</si>
  <si>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</si>
  <si>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</si>
  <si>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</si>
  <si>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</si>
  <si>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</si>
  <si>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</si>
  <si>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</si>
  <si>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</si>
  <si>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</si>
  <si>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</si>
  <si>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</si>
  <si>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</si>
  <si>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</si>
  <si>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</si>
  <si>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</si>
  <si>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</si>
  <si>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</si>
  <si>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</si>
  <si>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</si>
  <si>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</si>
  <si>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</si>
  <si>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</si>
  <si>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</si>
  <si>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</si>
  <si>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</si>
  <si>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</si>
  <si>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</si>
  <si>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</si>
  <si>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</si>
  <si>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</si>
  <si>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</si>
  <si>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</si>
  <si>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</si>
  <si>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</si>
  <si>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</si>
  <si>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</si>
  <si>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</si>
  <si>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</si>
  <si>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</si>
  <si>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</si>
  <si>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</si>
  <si>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</si>
  <si>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</si>
  <si>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</si>
  <si>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</si>
  <si>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</si>
  <si>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</si>
  <si>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</si>
  <si>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</si>
  <si>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</si>
  <si>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</si>
  <si>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</si>
  <si>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</si>
  <si>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</si>
  <si>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</si>
  <si>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</si>
  <si>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</si>
  <si>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</si>
  <si>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</si>
  <si>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</si>
  <si>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</si>
  <si>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</si>
  <si>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</si>
  <si>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</si>
  <si>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</si>
  <si>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</si>
  <si>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</si>
  <si>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</si>
  <si>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</si>
  <si>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</si>
  <si>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</si>
  <si>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</si>
  <si>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</si>
  <si>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</si>
  <si>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</si>
  <si>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</si>
  <si>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</si>
  <si>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</si>
  <si>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</si>
  <si>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</si>
  <si>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</si>
  <si>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</si>
  <si>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</si>
  <si>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</si>
  <si>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</si>
  <si>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</si>
  <si>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</si>
  <si>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</si>
  <si>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</si>
  <si>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</si>
  <si>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</si>
  <si>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</si>
  <si>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</si>
  <si>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</si>
  <si>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</si>
  <si>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</si>
  <si>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</si>
  <si>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</si>
  <si>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</si>
  <si>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</si>
  <si>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</si>
  <si>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</si>
  <si>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</si>
  <si>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</si>
  <si>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</si>
  <si>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</si>
  <si>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</si>
  <si>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</si>
  <si>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</si>
  <si>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</si>
  <si>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</si>
  <si>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</si>
  <si>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</si>
  <si>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</si>
  <si>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</si>
  <si>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</si>
  <si>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</si>
  <si>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</si>
  <si>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</si>
  <si>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</si>
  <si>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</si>
  <si>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</si>
  <si>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</si>
  <si>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</si>
  <si>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</si>
  <si>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</si>
  <si>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</si>
  <si>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</si>
  <si>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</si>
  <si>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</si>
  <si>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</si>
  <si>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</si>
  <si>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</si>
  <si>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</si>
  <si>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</si>
  <si>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</si>
  <si>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</si>
  <si>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</si>
  <si>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</si>
  <si>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</si>
  <si>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</si>
  <si>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</si>
  <si>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</si>
  <si>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</si>
  <si>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</si>
  <si>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</si>
  <si>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</si>
  <si>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</si>
  <si>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</si>
  <si>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</si>
  <si>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</si>
  <si>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</si>
  <si>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</si>
  <si>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</si>
  <si>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</si>
  <si>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</si>
  <si>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</si>
  <si>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</si>
  <si>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</si>
  <si>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</si>
  <si>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</si>
  <si>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</si>
  <si>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</si>
  <si>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</si>
  <si>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</si>
  <si>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</si>
  <si>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</si>
  <si>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</si>
  <si>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</si>
  <si>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</si>
  <si>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</si>
  <si>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</si>
  <si>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</si>
  <si>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</si>
  <si>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</si>
  <si>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</si>
  <si>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</si>
  <si>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</si>
  <si>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</si>
  <si>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</si>
  <si>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</si>
  <si>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</si>
  <si>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</si>
  <si>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</si>
  <si>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</si>
  <si>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</si>
  <si>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</si>
  <si>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</si>
  <si>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</si>
  <si>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</si>
  <si>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</si>
  <si>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</si>
  <si>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</si>
  <si>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</si>
  <si>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</si>
  <si>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</si>
  <si>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</si>
  <si>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</si>
  <si>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</si>
  <si>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</si>
  <si>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</si>
  <si>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</si>
  <si>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小児入院医療管理料５</t>
    <phoneticPr fontId="3"/>
  </si>
  <si>
    <t>障害者施設等10対１入院基本料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</si>
</sst>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179" zoomScale="70" zoomScaleNormal="7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5</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t="s">
        <v>8</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つくし園</v>
      </c>
      <c r="M16" s="244" t="str">
        <f>IF(ISBLANK(M$9),"",M$9)</f>
        <v>つくし園</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つくし園</v>
      </c>
      <c r="M27" s="244" t="str">
        <f>IF(ISBLANK(M$9),"",M$9)</f>
        <v>つくし園</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つくし園</v>
      </c>
      <c r="M40" s="244" t="str">
        <f>IF(ISBLANK(M$9),"",M$9)</f>
        <v>つくし園</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つくし園</v>
      </c>
      <c r="M49" s="244" t="str">
        <f>IF(ISBLANK(M$9),"",M$9)</f>
        <v>つくし園</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つくし園</v>
      </c>
      <c r="M94" s="242" t="str">
        <f t="shared" ref="M94:BS94" si="4">IF(ISBLANK(M$9),"",M$9)</f>
        <v>つくし園</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つくし園</v>
      </c>
      <c r="M102" s="242" t="str">
        <f t="shared" ref="M102:BS102" si="5">IF(ISBLANK(M$9),"",M$9)</f>
        <v>つくし園</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50</v>
      </c>
      <c r="K104" s="194" t="str">
        <f>IF(OR(COUNTIF(L104:BS104,"未確認")&gt;0,COUNTIF(L104:BS104,"~*")&gt;0),"※","")</f>
        <v/>
      </c>
      <c r="L104" s="190">
        <v>35</v>
      </c>
      <c r="M104" s="241">
        <v>15</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50</v>
      </c>
      <c r="K106" s="194" t="str">
        <f t="shared" ref="K106:K116" si="7">IF(OR(COUNTIF(L106:BS106,"未確認")&gt;0,COUNTIF(L106:BS106,"~*")&gt;0),"※","")</f>
        <v/>
      </c>
      <c r="L106" s="190">
        <v>35</v>
      </c>
      <c r="M106" s="190">
        <v>15</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22</v>
      </c>
      <c r="K107" s="194" t="str">
        <f t="shared" si="7"/>
        <v/>
      </c>
      <c r="L107" s="190">
        <v>17</v>
      </c>
      <c r="M107" s="190">
        <v>5</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t="s">
        <v>35</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つくし園</v>
      </c>
      <c r="M123" s="242" t="str">
        <f>IF(ISBLANK(M$9),"",M$9)</f>
        <v>つくし園</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t="s">
        <v>102</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t="s">
        <v>35</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t="s">
        <v>35</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t="s">
        <v>35</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つくし園</v>
      </c>
      <c r="M134" s="242" t="str">
        <f t="shared" ref="M134:BS134" si="11">IF(ISBLANK(M$9),"",M$9)</f>
        <v>つくし園</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846</v>
      </c>
      <c r="M136" s="245" t="s">
        <v>847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113</v>
      </c>
      <c r="F137" s="297"/>
      <c r="G137" s="297"/>
      <c r="H137" s="298"/>
      <c r="I137" s="343"/>
      <c r="J137" s="81"/>
      <c r="K137" s="82"/>
      <c r="L137" s="80">
        <v>35</v>
      </c>
      <c r="M137" s="245">
        <v>15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114</v>
      </c>
      <c r="B138" s="68"/>
      <c r="C138" s="310" t="s">
        <v>115</v>
      </c>
      <c r="D138" s="322"/>
      <c r="E138" s="322"/>
      <c r="F138" s="322"/>
      <c r="G138" s="322"/>
      <c r="H138" s="311"/>
      <c r="I138" s="343"/>
      <c r="J138" s="81"/>
      <c r="K138" s="82"/>
      <c r="L138" s="80" t="s">
        <v>35</v>
      </c>
      <c r="M138" s="245" t="s">
        <v>35</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114</v>
      </c>
      <c r="B139" s="68"/>
      <c r="C139" s="88"/>
      <c r="D139" s="89"/>
      <c r="E139" s="296" t="s">
        <v>113</v>
      </c>
      <c r="F139" s="297"/>
      <c r="G139" s="297"/>
      <c r="H139" s="298"/>
      <c r="I139" s="343"/>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116</v>
      </c>
      <c r="B140" s="68"/>
      <c r="C140" s="310" t="s">
        <v>115</v>
      </c>
      <c r="D140" s="322"/>
      <c r="E140" s="322"/>
      <c r="F140" s="322"/>
      <c r="G140" s="322"/>
      <c r="H140" s="311"/>
      <c r="I140" s="343"/>
      <c r="J140" s="81"/>
      <c r="K140" s="82"/>
      <c r="L140" s="80" t="s">
        <v>35</v>
      </c>
      <c r="M140" s="245" t="s">
        <v>35</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116</v>
      </c>
      <c r="B141" s="68"/>
      <c r="C141" s="90"/>
      <c r="D141" s="91"/>
      <c r="E141" s="296" t="s">
        <v>113</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117</v>
      </c>
      <c r="B142" s="68"/>
      <c r="C142" s="307" t="s">
        <v>118</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つくし園</v>
      </c>
      <c r="M148" s="242" t="str">
        <f t="shared" ref="M148:BS148" si="13">IF(ISBLANK(M$9),"",M$9)</f>
        <v>つくし園</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120</v>
      </c>
      <c r="B150" s="1"/>
      <c r="C150" s="296" t="s">
        <v>119</v>
      </c>
      <c r="D150" s="297"/>
      <c r="E150" s="297"/>
      <c r="F150" s="297"/>
      <c r="G150" s="297"/>
      <c r="H150" s="298"/>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つくし園</v>
      </c>
      <c r="M156" s="242" t="str">
        <f t="shared" ref="M156:BS156" si="16">IF(ISBLANK(M$9),"",M$9)</f>
        <v>つくし園</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124</v>
      </c>
      <c r="B157" s="1"/>
      <c r="C157" s="3"/>
      <c r="D157" s="3"/>
      <c r="F157" s="3"/>
      <c r="G157" s="3"/>
      <c r="H157" s="210"/>
      <c r="I157" s="56" t="s">
        <v>75</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125</v>
      </c>
      <c r="B158" s="96"/>
      <c r="C158" s="296" t="s">
        <v>126</v>
      </c>
      <c r="D158" s="297"/>
      <c r="E158" s="297"/>
      <c r="F158" s="297"/>
      <c r="G158" s="297"/>
      <c r="H158" s="298"/>
      <c r="I158" s="353"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129</v>
      </c>
      <c r="B159" s="96"/>
      <c r="C159" s="296" t="s">
        <v>130</v>
      </c>
      <c r="D159" s="297"/>
      <c r="E159" s="297"/>
      <c r="F159" s="297"/>
      <c r="G159" s="297"/>
      <c r="H159" s="298"/>
      <c r="I159" s="354"/>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131</v>
      </c>
      <c r="B160" s="96"/>
      <c r="C160" s="296" t="s">
        <v>132</v>
      </c>
      <c r="D160" s="297"/>
      <c r="E160" s="297"/>
      <c r="F160" s="297"/>
      <c r="G160" s="297"/>
      <c r="H160" s="298"/>
      <c r="I160" s="355"/>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つくし園</v>
      </c>
      <c r="M166" s="242" t="str">
        <f t="shared" ref="M166:BS166" si="19">IF(ISBLANK(M$9),"",M$9)</f>
        <v>つくし園</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296" t="s">
        <v>135</v>
      </c>
      <c r="D168" s="297"/>
      <c r="E168" s="297"/>
      <c r="F168" s="297"/>
      <c r="G168" s="297"/>
      <c r="H168" s="298"/>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296" t="s">
        <v>138</v>
      </c>
      <c r="D169" s="297"/>
      <c r="E169" s="297"/>
      <c r="F169" s="297"/>
      <c r="G169" s="297"/>
      <c r="H169" s="298"/>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つくし園</v>
      </c>
      <c r="M175" s="242" t="str">
        <f t="shared" ref="M175:BS175" si="22">IF(ISBLANK(M$9),"",M$9)</f>
        <v>つくし園</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296" t="s">
        <v>142</v>
      </c>
      <c r="D177" s="297"/>
      <c r="E177" s="297"/>
      <c r="F177" s="297"/>
      <c r="G177" s="297"/>
      <c r="H177" s="298"/>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145</v>
      </c>
      <c r="D178" s="308"/>
      <c r="E178" s="308"/>
      <c r="F178" s="308"/>
      <c r="G178" s="308"/>
      <c r="H178" s="309"/>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147</v>
      </c>
      <c r="D179" s="308"/>
      <c r="E179" s="308"/>
      <c r="F179" s="308"/>
      <c r="G179" s="308"/>
      <c r="H179" s="309"/>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296" t="s">
        <v>150</v>
      </c>
      <c r="D180" s="297"/>
      <c r="E180" s="297"/>
      <c r="F180" s="297"/>
      <c r="G180" s="297"/>
      <c r="H180" s="298"/>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つくし園</v>
      </c>
      <c r="M187" s="242" t="str">
        <f t="shared" ref="M187:BS187" si="25">IF(ISBLANK(M$9),"",M$9)</f>
        <v>つくし園</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7</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1.6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16</v>
      </c>
      <c r="K193" s="194" t="str">
        <f t="shared" si="27"/>
        <v/>
      </c>
      <c r="L193" s="108">
        <v>11</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0</v>
      </c>
      <c r="K194" s="194" t="str">
        <f t="shared" si="27"/>
        <v/>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0</v>
      </c>
      <c r="K195" s="194" t="str">
        <f t="shared" si="27"/>
        <v/>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0</v>
      </c>
      <c r="K196" s="194" t="str">
        <f t="shared" si="27"/>
        <v/>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0</v>
      </c>
      <c r="K197" s="194" t="str">
        <f t="shared" si="27"/>
        <v/>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0</v>
      </c>
      <c r="K198" s="194" t="str">
        <f t="shared" si="27"/>
        <v/>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6</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0.2</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5</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0.9</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4</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0.1</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6</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0.2</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2</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つくし園</v>
      </c>
      <c r="M250" s="242" t="str">
        <f t="shared" ref="M250:BS250" si="31">IF(ISBLANK(M$9),"",M$9)</f>
        <v>つくし園</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つくし園</v>
      </c>
      <c r="M270" s="242" t="str">
        <f t="shared" ref="M270:BS270" si="34">IF(ISBLANK(M$9),"",M$9)</f>
        <v>つくし園</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つくし園</v>
      </c>
      <c r="M296" s="242" t="str">
        <f>IF(ISBLANK(M$9),"",M$9)</f>
        <v>つくし園</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
        <v>35</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つくし園</v>
      </c>
      <c r="M319" s="242" t="str">
        <f t="shared" ref="M319:BS319" si="41">IF(ISBLANK(M$9),"",M$9)</f>
        <v>つくし園</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124</v>
      </c>
      <c r="B320" s="1"/>
      <c r="C320" s="3"/>
      <c r="D320" s="3"/>
      <c r="E320" s="3"/>
      <c r="F320" s="3"/>
      <c r="G320" s="3"/>
      <c r="H320" s="210"/>
      <c r="I320" s="56" t="s">
        <v>75</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11</v>
      </c>
      <c r="K321" s="66" t="str">
        <f t="shared" ref="K321:K326" si="44">IF(OR(COUNTIF(L321:BS321,"未確認")&gt;0,COUNTIF(L321:BS321,"~*")&gt;0),"※","")</f>
        <v/>
      </c>
      <c r="L321" s="108">
        <v>11</v>
      </c>
      <c r="M321" s="247">
        <v>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11</v>
      </c>
      <c r="K322" s="66" t="str">
        <f t="shared" si="44"/>
        <v/>
      </c>
      <c r="L322" s="108">
        <v>11</v>
      </c>
      <c r="M322" s="247">
        <v>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1414</v>
      </c>
      <c r="K325" s="66" t="str">
        <f t="shared" si="44"/>
        <v/>
      </c>
      <c r="L325" s="108">
        <v>1402</v>
      </c>
      <c r="M325" s="247">
        <v>12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13</v>
      </c>
      <c r="K326" s="66" t="str">
        <f t="shared" si="44"/>
        <v/>
      </c>
      <c r="L326" s="108">
        <v>12</v>
      </c>
      <c r="M326" s="247">
        <v>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つくし園</v>
      </c>
      <c r="M332" s="242" t="str">
        <f t="shared" ref="M332:BS332" si="45">IF(ISBLANK(M$9),"",M$9)</f>
        <v>つくし園</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11</v>
      </c>
      <c r="K334" s="66" t="str">
        <f>IF(OR(COUNTIF(L334:BS334,"未確認")&gt;0,COUNTIF(L334:BS334,"~*")&gt;0),"※","")</f>
        <v/>
      </c>
      <c r="L334" s="108">
        <v>11</v>
      </c>
      <c r="M334" s="247">
        <v>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0</v>
      </c>
      <c r="K336" s="66" t="str">
        <f t="shared" si="48"/>
        <v/>
      </c>
      <c r="L336" s="108">
        <v>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11</v>
      </c>
      <c r="K337" s="66" t="str">
        <f t="shared" si="48"/>
        <v/>
      </c>
      <c r="L337" s="108">
        <v>11</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0</v>
      </c>
      <c r="K338" s="66" t="str">
        <f t="shared" si="48"/>
        <v/>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13</v>
      </c>
      <c r="K342" s="66" t="str">
        <f t="shared" si="48"/>
        <v/>
      </c>
      <c r="L342" s="108">
        <v>12</v>
      </c>
      <c r="M342" s="247">
        <v>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8</v>
      </c>
      <c r="K344" s="66" t="str">
        <f t="shared" si="48"/>
        <v/>
      </c>
      <c r="L344" s="108">
        <v>8</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4</v>
      </c>
      <c r="K345" s="66" t="str">
        <f t="shared" si="48"/>
        <v/>
      </c>
      <c r="L345" s="108">
        <v>4</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1</v>
      </c>
      <c r="K349" s="66" t="str">
        <f t="shared" si="48"/>
        <v/>
      </c>
      <c r="L349" s="108">
        <v>0</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0</v>
      </c>
      <c r="K350" s="66" t="str">
        <f t="shared" si="48"/>
        <v/>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つくし園</v>
      </c>
      <c r="M357" s="242" t="str">
        <f t="shared" ref="M357:BS357" si="49">IF(ISBLANK(M$9),"",M$9)</f>
        <v>つくし園</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124</v>
      </c>
      <c r="B358" s="1"/>
      <c r="C358" s="52"/>
      <c r="D358" s="3"/>
      <c r="E358" s="3"/>
      <c r="F358" s="3"/>
      <c r="G358" s="3"/>
      <c r="H358" s="210"/>
      <c r="I358" s="56" t="s">
        <v>75</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13</v>
      </c>
      <c r="K359" s="143" t="str">
        <f>IF(OR(COUNTIF(L359:BS359,"未確認")&gt;0,COUNTIF(L359:BS359,"~*")&gt;0),"※","")</f>
        <v/>
      </c>
      <c r="L359" s="108">
        <v>12</v>
      </c>
      <c r="M359" s="247">
        <v>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13</v>
      </c>
      <c r="K360" s="143" t="str">
        <f>IF(OR(COUNTIF(L360:BS360,"未確認")&gt;0,COUNTIF(L360:BS360,"~*")&gt;0),"※","")</f>
        <v/>
      </c>
      <c r="L360" s="108">
        <v>12</v>
      </c>
      <c r="M360" s="247">
        <v>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つくし園</v>
      </c>
      <c r="M370" s="242" t="str">
        <f t="shared" ref="M370:AP370" si="51">IF(ISBLANK(M$9),"",M$9)</f>
        <v>つくし園</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t="s">
        <v>5</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16</v>
      </c>
      <c r="M396" s="291" t="s">
        <v>16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356</v>
      </c>
      <c r="D397" s="308"/>
      <c r="E397" s="308"/>
      <c r="F397" s="308"/>
      <c r="G397" s="308"/>
      <c r="H397" s="309"/>
      <c r="I397" s="332" t="s">
        <v>357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358</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359</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360</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365</v>
      </c>
      <c r="D405" s="308"/>
      <c r="E405" s="308"/>
      <c r="F405" s="308"/>
      <c r="G405" s="308"/>
      <c r="H405" s="309"/>
      <c r="I405" s="333"/>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366</v>
      </c>
      <c r="D406" s="308"/>
      <c r="E406" s="308"/>
      <c r="F406" s="308"/>
      <c r="G406" s="308"/>
      <c r="H406" s="309"/>
      <c r="I406" s="333"/>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367</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368</v>
      </c>
      <c r="D408" s="308"/>
      <c r="E408" s="308"/>
      <c r="F408" s="308"/>
      <c r="G408" s="308"/>
      <c r="H408" s="309"/>
      <c r="I408" s="333"/>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369</v>
      </c>
      <c r="D409" s="308"/>
      <c r="E409" s="308"/>
      <c r="F409" s="308"/>
      <c r="G409" s="308"/>
      <c r="H409" s="309"/>
      <c r="I409" s="333"/>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370</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371</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372</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373</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374</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375</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376</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377</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112</v>
      </c>
      <c r="D418" s="308"/>
      <c r="E418" s="308"/>
      <c r="F418" s="308"/>
      <c r="G418" s="308"/>
      <c r="H418" s="309"/>
      <c r="I418" s="333"/>
      <c r="J418" s="193" t="str">
        <f t="shared" si="56"/>
        <v>*</v>
      </c>
      <c r="K418" s="276" t="str">
        <f t="shared" si="57"/>
        <v>※</v>
      </c>
      <c r="L418" s="277" t="s">
        <v>378</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379</v>
      </c>
      <c r="D419" s="308"/>
      <c r="E419" s="308"/>
      <c r="F419" s="308"/>
      <c r="G419" s="308"/>
      <c r="H419" s="309"/>
      <c r="I419" s="333"/>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380</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381</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382</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383</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384</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385</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386</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387</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389</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390</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391</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392</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393</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394</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395</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396</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397</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398</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399</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400</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401</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402</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403</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111</v>
      </c>
      <c r="D444" s="308"/>
      <c r="E444" s="308"/>
      <c r="F444" s="308"/>
      <c r="G444" s="308"/>
      <c r="H444" s="309"/>
      <c r="I444" s="333"/>
      <c r="J444" s="193" t="str">
        <f t="shared" si="59"/>
        <v>*</v>
      </c>
      <c r="K444" s="276" t="str">
        <f t="shared" si="58"/>
        <v>※</v>
      </c>
      <c r="L444" s="277" t="s">
        <v>378</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404</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405</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406</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407</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408</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409</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410</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411</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412</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413</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414</v>
      </c>
      <c r="D455" s="308"/>
      <c r="E455" s="308"/>
      <c r="F455" s="308"/>
      <c r="G455" s="308"/>
      <c r="H455" s="309"/>
      <c r="I455" s="333"/>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415</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416</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417</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418</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419</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420</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421</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422</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423</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424</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425</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426</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427</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428</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429</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430</v>
      </c>
      <c r="D471" s="308"/>
      <c r="E471" s="308"/>
      <c r="F471" s="308"/>
      <c r="G471" s="308"/>
      <c r="H471" s="309"/>
      <c r="I471" s="334"/>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つくし園</v>
      </c>
      <c r="M477" s="242" t="str">
        <f t="shared" si="61"/>
        <v>つくし園</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慢性期</v>
      </c>
      <c r="M478" s="243" t="str">
        <f t="shared" si="63"/>
        <v>慢性期</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432</v>
      </c>
      <c r="B479" s="1"/>
      <c r="C479" s="310" t="s">
        <v>433</v>
      </c>
      <c r="D479" s="322"/>
      <c r="E479" s="322"/>
      <c r="F479" s="322"/>
      <c r="G479" s="322"/>
      <c r="H479" s="311"/>
      <c r="I479" s="332" t="s">
        <v>434</v>
      </c>
      <c r="J479" s="93" t="str">
        <f>IF(SUM(L479:BS479)=0,IF(COUNTIF(L479:BS479,"未確認")&gt;0,"未確認",IF(COUNTIF(L479:BS479,"~*")&gt;0,"*",SUM(L479:BS479))),SUM(L479:BS479))</f>
        <v>*</v>
      </c>
      <c r="K479" s="151" t="str">
        <f t="shared" ref="K479:K486" si="65">IF(OR(COUNTIF(L479:BS479,"未確認")&gt;0,COUNTIF(L479:BS479,"*")&gt;0),"※","")</f>
        <v>※</v>
      </c>
      <c r="L479" s="94" t="s">
        <v>378</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435</v>
      </c>
      <c r="B480" s="1"/>
      <c r="C480" s="152"/>
      <c r="D480" s="389" t="s">
        <v>436</v>
      </c>
      <c r="E480" s="296" t="s">
        <v>437</v>
      </c>
      <c r="F480" s="297"/>
      <c r="G480" s="297"/>
      <c r="H480" s="298"/>
      <c r="I480" s="339"/>
      <c r="J480" s="93">
        <f t="shared" ref="J480:J507" si="66">IF(SUM(L480:BS480)=0,IF(COUNTIF(L480:BS480,"未確認")&gt;0,"未確認",IF(COUNTIF(L480:BS480,"~*")&gt;0,"*",SUM(L480:BS480))),SUM(L480:BS480))</f>
        <v>0</v>
      </c>
      <c r="K480" s="151" t="str">
        <f t="shared" si="65"/>
        <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438</v>
      </c>
      <c r="B481" s="1"/>
      <c r="C481" s="152"/>
      <c r="D481" s="390"/>
      <c r="E481" s="296" t="s">
        <v>439</v>
      </c>
      <c r="F481" s="297"/>
      <c r="G481" s="297"/>
      <c r="H481" s="298"/>
      <c r="I481" s="339"/>
      <c r="J481" s="93" t="str">
        <f t="shared" si="66"/>
        <v>*</v>
      </c>
      <c r="K481" s="151" t="str">
        <f t="shared" si="65"/>
        <v>※</v>
      </c>
      <c r="L481" s="94" t="s">
        <v>378</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440</v>
      </c>
      <c r="B482" s="1"/>
      <c r="C482" s="152"/>
      <c r="D482" s="390"/>
      <c r="E482" s="296" t="s">
        <v>441</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442</v>
      </c>
      <c r="B483" s="1"/>
      <c r="C483" s="152"/>
      <c r="D483" s="390"/>
      <c r="E483" s="296" t="s">
        <v>443</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444</v>
      </c>
      <c r="B484" s="1"/>
      <c r="C484" s="152"/>
      <c r="D484" s="390"/>
      <c r="E484" s="296" t="s">
        <v>445</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446</v>
      </c>
      <c r="B485" s="1"/>
      <c r="C485" s="152"/>
      <c r="D485" s="390"/>
      <c r="E485" s="296" t="s">
        <v>447</v>
      </c>
      <c r="F485" s="297"/>
      <c r="G485" s="297"/>
      <c r="H485" s="298"/>
      <c r="I485" s="339"/>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448</v>
      </c>
      <c r="B486" s="1"/>
      <c r="C486" s="152"/>
      <c r="D486" s="390"/>
      <c r="E486" s="296" t="s">
        <v>449</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450</v>
      </c>
      <c r="B487" s="1"/>
      <c r="C487" s="152"/>
      <c r="D487" s="390"/>
      <c r="E487" s="296" t="s">
        <v>451</v>
      </c>
      <c r="F487" s="297"/>
      <c r="G487" s="297"/>
      <c r="H487" s="298"/>
      <c r="I487" s="339"/>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452</v>
      </c>
      <c r="B488" s="1"/>
      <c r="C488" s="152"/>
      <c r="D488" s="390"/>
      <c r="E488" s="296" t="s">
        <v>453</v>
      </c>
      <c r="F488" s="297"/>
      <c r="G488" s="297"/>
      <c r="H488" s="298"/>
      <c r="I488" s="339"/>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454</v>
      </c>
      <c r="B489" s="1"/>
      <c r="C489" s="152"/>
      <c r="D489" s="390"/>
      <c r="E489" s="296" t="s">
        <v>455</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456</v>
      </c>
      <c r="B490" s="1"/>
      <c r="C490" s="152"/>
      <c r="D490" s="390"/>
      <c r="E490" s="296" t="s">
        <v>457</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458</v>
      </c>
      <c r="B491" s="1"/>
      <c r="C491" s="152"/>
      <c r="D491" s="369"/>
      <c r="E491" s="296" t="s">
        <v>459</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460</v>
      </c>
      <c r="B492" s="118"/>
      <c r="C492" s="310" t="s">
        <v>461</v>
      </c>
      <c r="D492" s="322"/>
      <c r="E492" s="322"/>
      <c r="F492" s="322"/>
      <c r="G492" s="322"/>
      <c r="H492" s="311"/>
      <c r="I492" s="332" t="s">
        <v>462</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463</v>
      </c>
      <c r="B493" s="1"/>
      <c r="C493" s="152"/>
      <c r="D493" s="389" t="s">
        <v>436</v>
      </c>
      <c r="E493" s="296" t="s">
        <v>437</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464</v>
      </c>
      <c r="B494" s="1"/>
      <c r="C494" s="152"/>
      <c r="D494" s="390"/>
      <c r="E494" s="296" t="s">
        <v>439</v>
      </c>
      <c r="F494" s="297"/>
      <c r="G494" s="297"/>
      <c r="H494" s="298"/>
      <c r="I494" s="339"/>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465</v>
      </c>
      <c r="B495" s="1"/>
      <c r="C495" s="152"/>
      <c r="D495" s="390"/>
      <c r="E495" s="296" t="s">
        <v>441</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466</v>
      </c>
      <c r="B496" s="1"/>
      <c r="C496" s="152"/>
      <c r="D496" s="390"/>
      <c r="E496" s="296" t="s">
        <v>443</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467</v>
      </c>
      <c r="B497" s="1"/>
      <c r="C497" s="152"/>
      <c r="D497" s="390"/>
      <c r="E497" s="296" t="s">
        <v>445</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468</v>
      </c>
      <c r="B498" s="1"/>
      <c r="C498" s="152"/>
      <c r="D498" s="390"/>
      <c r="E498" s="296" t="s">
        <v>447</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469</v>
      </c>
      <c r="B499" s="1"/>
      <c r="C499" s="152"/>
      <c r="D499" s="390"/>
      <c r="E499" s="296" t="s">
        <v>449</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470</v>
      </c>
      <c r="B500" s="1"/>
      <c r="C500" s="152"/>
      <c r="D500" s="390"/>
      <c r="E500" s="296" t="s">
        <v>451</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471</v>
      </c>
      <c r="B501" s="1"/>
      <c r="C501" s="152"/>
      <c r="D501" s="390"/>
      <c r="E501" s="296" t="s">
        <v>453</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472</v>
      </c>
      <c r="B502" s="1"/>
      <c r="C502" s="152"/>
      <c r="D502" s="390"/>
      <c r="E502" s="296" t="s">
        <v>455</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473</v>
      </c>
      <c r="B503" s="1"/>
      <c r="C503" s="152"/>
      <c r="D503" s="390"/>
      <c r="E503" s="296" t="s">
        <v>457</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474</v>
      </c>
      <c r="B504" s="1"/>
      <c r="C504" s="152"/>
      <c r="D504" s="369"/>
      <c r="E504" s="296" t="s">
        <v>459</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475</v>
      </c>
      <c r="B505" s="118"/>
      <c r="C505" s="296" t="s">
        <v>476</v>
      </c>
      <c r="D505" s="297"/>
      <c r="E505" s="297"/>
      <c r="F505" s="297"/>
      <c r="G505" s="297"/>
      <c r="H505" s="298"/>
      <c r="I505" s="98" t="s">
        <v>477</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478</v>
      </c>
      <c r="B506" s="118"/>
      <c r="C506" s="296" t="s">
        <v>479</v>
      </c>
      <c r="D506" s="297"/>
      <c r="E506" s="297"/>
      <c r="F506" s="297"/>
      <c r="G506" s="297"/>
      <c r="H506" s="298"/>
      <c r="I506" s="98" t="s">
        <v>480</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481</v>
      </c>
      <c r="B507" s="118"/>
      <c r="C507" s="296" t="s">
        <v>482</v>
      </c>
      <c r="D507" s="297"/>
      <c r="E507" s="297"/>
      <c r="F507" s="297"/>
      <c r="G507" s="297"/>
      <c r="H507" s="298"/>
      <c r="I507" s="98" t="s">
        <v>483</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485</v>
      </c>
      <c r="D513" s="3"/>
      <c r="E513" s="3"/>
      <c r="F513" s="3"/>
      <c r="G513" s="3"/>
      <c r="H513" s="210"/>
      <c r="I513" s="210"/>
      <c r="J513" s="63" t="s">
        <v>74</v>
      </c>
      <c r="K513" s="136"/>
      <c r="L513" s="239" t="str">
        <f t="shared" ref="L513:AQ513" si="68">IF(ISBLANK(L$395),"",L$395)</f>
        <v>つくし園</v>
      </c>
      <c r="M513" s="242" t="str">
        <f t="shared" si="68"/>
        <v>つくし園</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慢性期</v>
      </c>
      <c r="M514" s="243" t="str">
        <f t="shared" si="70"/>
        <v>慢性期</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486</v>
      </c>
      <c r="B515" s="1"/>
      <c r="C515" s="296" t="s">
        <v>487</v>
      </c>
      <c r="D515" s="297"/>
      <c r="E515" s="297"/>
      <c r="F515" s="297"/>
      <c r="G515" s="297"/>
      <c r="H515" s="298"/>
      <c r="I515" s="100" t="s">
        <v>488</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489</v>
      </c>
      <c r="B516" s="154"/>
      <c r="C516" s="296" t="s">
        <v>490</v>
      </c>
      <c r="D516" s="297"/>
      <c r="E516" s="297"/>
      <c r="F516" s="297"/>
      <c r="G516" s="297"/>
      <c r="H516" s="298"/>
      <c r="I516" s="98" t="s">
        <v>491</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492</v>
      </c>
      <c r="B517" s="154"/>
      <c r="C517" s="296" t="s">
        <v>493</v>
      </c>
      <c r="D517" s="297"/>
      <c r="E517" s="297"/>
      <c r="F517" s="297"/>
      <c r="G517" s="297"/>
      <c r="H517" s="298"/>
      <c r="I517" s="98" t="s">
        <v>494</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495</v>
      </c>
      <c r="B518" s="154"/>
      <c r="C518" s="296" t="s">
        <v>496</v>
      </c>
      <c r="D518" s="297"/>
      <c r="E518" s="297"/>
      <c r="F518" s="297"/>
      <c r="G518" s="297"/>
      <c r="H518" s="298"/>
      <c r="I518" s="98" t="s">
        <v>497</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498</v>
      </c>
      <c r="B519" s="154"/>
      <c r="C519" s="296" t="s">
        <v>499</v>
      </c>
      <c r="D519" s="297"/>
      <c r="E519" s="297"/>
      <c r="F519" s="297"/>
      <c r="G519" s="297"/>
      <c r="H519" s="298"/>
      <c r="I519" s="98" t="s">
        <v>500</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501</v>
      </c>
      <c r="B520" s="154"/>
      <c r="C520" s="307" t="s">
        <v>502</v>
      </c>
      <c r="D520" s="308"/>
      <c r="E520" s="308"/>
      <c r="F520" s="308"/>
      <c r="G520" s="308"/>
      <c r="H520" s="309"/>
      <c r="I520" s="98" t="s">
        <v>503</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504</v>
      </c>
      <c r="B521" s="154"/>
      <c r="C521" s="296" t="s">
        <v>505</v>
      </c>
      <c r="D521" s="297"/>
      <c r="E521" s="297"/>
      <c r="F521" s="297"/>
      <c r="G521" s="297"/>
      <c r="H521" s="298"/>
      <c r="I521" s="98" t="s">
        <v>506</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507</v>
      </c>
      <c r="B522" s="154"/>
      <c r="C522" s="296" t="s">
        <v>508</v>
      </c>
      <c r="D522" s="297"/>
      <c r="E522" s="297"/>
      <c r="F522" s="297"/>
      <c r="G522" s="297"/>
      <c r="H522" s="298"/>
      <c r="I522" s="98" t="s">
        <v>509</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510</v>
      </c>
      <c r="D525" s="3"/>
      <c r="E525" s="3"/>
      <c r="F525" s="3"/>
      <c r="G525" s="3"/>
      <c r="H525" s="210"/>
      <c r="I525" s="210"/>
      <c r="J525" s="63" t="s">
        <v>74</v>
      </c>
      <c r="K525" s="136"/>
      <c r="L525" s="239" t="str">
        <f t="shared" ref="L525:AQ525" si="74">IF(ISBLANK(L$395),"",L$395)</f>
        <v>つくし園</v>
      </c>
      <c r="M525" s="242" t="str">
        <f t="shared" si="74"/>
        <v>つくし園</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慢性期</v>
      </c>
      <c r="M526" s="243" t="str">
        <f t="shared" si="76"/>
        <v>慢性期</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511</v>
      </c>
      <c r="B527" s="154"/>
      <c r="C527" s="408" t="s">
        <v>512</v>
      </c>
      <c r="D527" s="409"/>
      <c r="E527" s="409"/>
      <c r="F527" s="409"/>
      <c r="G527" s="409"/>
      <c r="H527" s="410"/>
      <c r="I527" s="98" t="s">
        <v>513</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514</v>
      </c>
      <c r="D528" s="404"/>
      <c r="E528" s="404"/>
      <c r="F528" s="404"/>
      <c r="G528" s="404"/>
      <c r="H528" s="405"/>
      <c r="I528" s="103" t="s">
        <v>515</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516</v>
      </c>
      <c r="B529" s="154"/>
      <c r="C529" s="408" t="s">
        <v>517</v>
      </c>
      <c r="D529" s="409"/>
      <c r="E529" s="409"/>
      <c r="F529" s="409"/>
      <c r="G529" s="409"/>
      <c r="H529" s="410"/>
      <c r="I529" s="98" t="s">
        <v>518</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519</v>
      </c>
      <c r="D532" s="3"/>
      <c r="E532" s="3"/>
      <c r="F532" s="3"/>
      <c r="G532" s="3"/>
      <c r="H532" s="210"/>
      <c r="I532" s="210"/>
      <c r="J532" s="63" t="s">
        <v>74</v>
      </c>
      <c r="K532" s="136"/>
      <c r="L532" s="239" t="str">
        <f t="shared" ref="L532:AQ532" si="78">IF(ISBLANK(L$395),"",L$395)</f>
        <v>つくし園</v>
      </c>
      <c r="M532" s="242" t="str">
        <f t="shared" si="78"/>
        <v>つくし園</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慢性期</v>
      </c>
      <c r="M533" s="243" t="str">
        <f t="shared" si="80"/>
        <v>慢性期</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520</v>
      </c>
      <c r="B534" s="154"/>
      <c r="C534" s="408" t="s">
        <v>521</v>
      </c>
      <c r="D534" s="409"/>
      <c r="E534" s="409"/>
      <c r="F534" s="409"/>
      <c r="G534" s="409"/>
      <c r="H534" s="410"/>
      <c r="I534" s="98" t="s">
        <v>522</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523</v>
      </c>
      <c r="D537" s="3"/>
      <c r="E537" s="3"/>
      <c r="F537" s="3"/>
      <c r="G537" s="3"/>
      <c r="H537" s="210"/>
      <c r="I537" s="210"/>
      <c r="J537" s="63" t="s">
        <v>74</v>
      </c>
      <c r="K537" s="136"/>
      <c r="L537" s="239" t="str">
        <f t="shared" ref="L537:AQ537" si="82">IF(ISBLANK(L$9),"",L$9)</f>
        <v>つくし園</v>
      </c>
      <c r="M537" s="242" t="str">
        <f t="shared" si="82"/>
        <v>つくし園</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524</v>
      </c>
      <c r="B539" s="154"/>
      <c r="C539" s="296" t="s">
        <v>525</v>
      </c>
      <c r="D539" s="297"/>
      <c r="E539" s="297"/>
      <c r="F539" s="297"/>
      <c r="G539" s="297"/>
      <c r="H539" s="298"/>
      <c r="I539" s="98" t="s">
        <v>526</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527</v>
      </c>
      <c r="D542" s="3"/>
      <c r="E542" s="3"/>
      <c r="F542" s="3"/>
      <c r="G542" s="3"/>
      <c r="H542" s="210"/>
      <c r="I542" s="210"/>
      <c r="J542" s="63" t="s">
        <v>74</v>
      </c>
      <c r="K542" s="136"/>
      <c r="L542" s="239" t="str">
        <f t="shared" ref="L542:AQ542" si="86">IF(ISBLANK(L$395),"",L$395)</f>
        <v>つくし園</v>
      </c>
      <c r="M542" s="242" t="str">
        <f t="shared" si="86"/>
        <v>つくし園</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慢性期</v>
      </c>
      <c r="M543" s="243" t="str">
        <f t="shared" si="88"/>
        <v>慢性期</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528</v>
      </c>
      <c r="B544" s="154"/>
      <c r="C544" s="296" t="s">
        <v>529</v>
      </c>
      <c r="D544" s="297"/>
      <c r="E544" s="297"/>
      <c r="F544" s="297"/>
      <c r="G544" s="297"/>
      <c r="H544" s="298"/>
      <c r="I544" s="98" t="s">
        <v>530</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531</v>
      </c>
      <c r="B545" s="154"/>
      <c r="C545" s="296" t="s">
        <v>532</v>
      </c>
      <c r="D545" s="297"/>
      <c r="E545" s="297"/>
      <c r="F545" s="297"/>
      <c r="G545" s="297"/>
      <c r="H545" s="298"/>
      <c r="I545" s="98" t="s">
        <v>533</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534</v>
      </c>
      <c r="B546" s="154"/>
      <c r="C546" s="296" t="s">
        <v>535</v>
      </c>
      <c r="D546" s="297"/>
      <c r="E546" s="297"/>
      <c r="F546" s="297"/>
      <c r="G546" s="297"/>
      <c r="H546" s="298"/>
      <c r="I546" s="332" t="s">
        <v>536</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537</v>
      </c>
      <c r="B547" s="154"/>
      <c r="C547" s="296" t="s">
        <v>538</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539</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540</v>
      </c>
      <c r="B549" s="154"/>
      <c r="C549" s="296" t="s">
        <v>541</v>
      </c>
      <c r="D549" s="297"/>
      <c r="E549" s="297"/>
      <c r="F549" s="297"/>
      <c r="G549" s="297"/>
      <c r="H549" s="298"/>
      <c r="I549" s="98" t="s">
        <v>542</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543</v>
      </c>
      <c r="B550" s="154"/>
      <c r="C550" s="296" t="s">
        <v>544</v>
      </c>
      <c r="D550" s="297"/>
      <c r="E550" s="297"/>
      <c r="F550" s="297"/>
      <c r="G550" s="297"/>
      <c r="H550" s="298"/>
      <c r="I550" s="98" t="s">
        <v>545</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つくし園</v>
      </c>
      <c r="M556" s="242" t="str">
        <f t="shared" si="92"/>
        <v>つくし園</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慢性期</v>
      </c>
      <c r="M557" s="243" t="str">
        <f t="shared" si="94"/>
        <v>慢性期</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547</v>
      </c>
      <c r="C558" s="296" t="s">
        <v>548</v>
      </c>
      <c r="D558" s="297"/>
      <c r="E558" s="297"/>
      <c r="F558" s="297"/>
      <c r="G558" s="297"/>
      <c r="H558" s="298"/>
      <c r="I558" s="98" t="s">
        <v>549</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550</v>
      </c>
      <c r="B559" s="96"/>
      <c r="C559" s="296" t="s">
        <v>551</v>
      </c>
      <c r="D559" s="297"/>
      <c r="E559" s="297"/>
      <c r="F559" s="297"/>
      <c r="G559" s="297"/>
      <c r="H559" s="298"/>
      <c r="I559" s="98" t="s">
        <v>552</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553</v>
      </c>
      <c r="D560" s="308"/>
      <c r="E560" s="308"/>
      <c r="F560" s="308"/>
      <c r="G560" s="308"/>
      <c r="H560" s="309"/>
      <c r="I560" s="103" t="s">
        <v>554</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555</v>
      </c>
      <c r="B561" s="96"/>
      <c r="C561" s="296" t="s">
        <v>556</v>
      </c>
      <c r="D561" s="297"/>
      <c r="E561" s="297"/>
      <c r="F561" s="297"/>
      <c r="G561" s="297"/>
      <c r="H561" s="298"/>
      <c r="I561" s="98" t="s">
        <v>557</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558</v>
      </c>
      <c r="B562" s="96"/>
      <c r="C562" s="296" t="s">
        <v>559</v>
      </c>
      <c r="D562" s="297"/>
      <c r="E562" s="297"/>
      <c r="F562" s="297"/>
      <c r="G562" s="297"/>
      <c r="H562" s="298"/>
      <c r="I562" s="98" t="s">
        <v>560</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561</v>
      </c>
      <c r="B563" s="96"/>
      <c r="C563" s="296" t="s">
        <v>562</v>
      </c>
      <c r="D563" s="297"/>
      <c r="E563" s="297"/>
      <c r="F563" s="297"/>
      <c r="G563" s="297"/>
      <c r="H563" s="298"/>
      <c r="I563" s="98" t="s">
        <v>563</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564</v>
      </c>
      <c r="B564" s="96"/>
      <c r="C564" s="296" t="s">
        <v>565</v>
      </c>
      <c r="D564" s="297"/>
      <c r="E564" s="297"/>
      <c r="F564" s="297"/>
      <c r="G564" s="297"/>
      <c r="H564" s="298"/>
      <c r="I564" s="98" t="s">
        <v>566</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567</v>
      </c>
      <c r="B565" s="96"/>
      <c r="C565" s="296" t="s">
        <v>568</v>
      </c>
      <c r="D565" s="297"/>
      <c r="E565" s="297"/>
      <c r="F565" s="297"/>
      <c r="G565" s="297"/>
      <c r="H565" s="298"/>
      <c r="I565" s="98" t="s">
        <v>569</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570</v>
      </c>
      <c r="B566" s="96"/>
      <c r="C566" s="296" t="s">
        <v>571</v>
      </c>
      <c r="D566" s="297"/>
      <c r="E566" s="297"/>
      <c r="F566" s="297"/>
      <c r="G566" s="297"/>
      <c r="H566" s="298"/>
      <c r="I566" s="98" t="s">
        <v>572</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573</v>
      </c>
      <c r="B567" s="96"/>
      <c r="C567" s="307" t="s">
        <v>574</v>
      </c>
      <c r="D567" s="308"/>
      <c r="E567" s="308"/>
      <c r="F567" s="308"/>
      <c r="G567" s="308"/>
      <c r="H567" s="309"/>
      <c r="I567" s="103" t="s">
        <v>575</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576</v>
      </c>
      <c r="B568" s="96"/>
      <c r="C568" s="296" t="s">
        <v>577</v>
      </c>
      <c r="D568" s="297"/>
      <c r="E568" s="297"/>
      <c r="F568" s="297"/>
      <c r="G568" s="297"/>
      <c r="H568" s="298"/>
      <c r="I568" s="103" t="s">
        <v>578</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579</v>
      </c>
      <c r="B569" s="96"/>
      <c r="C569" s="296" t="s">
        <v>580</v>
      </c>
      <c r="D569" s="297"/>
      <c r="E569" s="297"/>
      <c r="F569" s="297"/>
      <c r="G569" s="297"/>
      <c r="H569" s="298"/>
      <c r="I569" s="103" t="s">
        <v>581</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582</v>
      </c>
      <c r="B570" s="96"/>
      <c r="C570" s="296" t="s">
        <v>583</v>
      </c>
      <c r="D570" s="297"/>
      <c r="E570" s="297"/>
      <c r="F570" s="297"/>
      <c r="G570" s="297"/>
      <c r="H570" s="298"/>
      <c r="I570" s="103" t="s">
        <v>584</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585</v>
      </c>
      <c r="B571" s="96"/>
      <c r="C571" s="296" t="s">
        <v>586</v>
      </c>
      <c r="D571" s="297"/>
      <c r="E571" s="297"/>
      <c r="F571" s="297"/>
      <c r="G571" s="297"/>
      <c r="H571" s="298"/>
      <c r="I571" s="103" t="s">
        <v>587</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つくし園</v>
      </c>
      <c r="M573" s="242" t="str">
        <f t="shared" ref="M573:BS573" si="98">IF(ISBLANK(M$9),"",M$9)</f>
        <v>つくし園</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588</v>
      </c>
      <c r="B575" s="96"/>
      <c r="C575" s="307" t="s">
        <v>589</v>
      </c>
      <c r="D575" s="308"/>
      <c r="E575" s="308"/>
      <c r="F575" s="308"/>
      <c r="G575" s="308"/>
      <c r="H575" s="309"/>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591</v>
      </c>
      <c r="D576" s="317"/>
      <c r="E576" s="317"/>
      <c r="F576" s="317"/>
      <c r="G576" s="317"/>
      <c r="H576" s="318"/>
      <c r="I576" s="338" t="s">
        <v>592</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593</v>
      </c>
      <c r="B577" s="96"/>
      <c r="C577" s="156"/>
      <c r="D577" s="335" t="s">
        <v>594</v>
      </c>
      <c r="E577" s="336"/>
      <c r="F577" s="336"/>
      <c r="G577" s="336"/>
      <c r="H577" s="337"/>
      <c r="I577" s="370"/>
      <c r="J577" s="411"/>
      <c r="K577" s="412"/>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595</v>
      </c>
      <c r="B578" s="96"/>
      <c r="C578" s="156"/>
      <c r="D578" s="335" t="s">
        <v>596</v>
      </c>
      <c r="E578" s="336"/>
      <c r="F578" s="336"/>
      <c r="G578" s="336"/>
      <c r="H578" s="337"/>
      <c r="I578" s="370"/>
      <c r="J578" s="411"/>
      <c r="K578" s="412"/>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597</v>
      </c>
      <c r="B579" s="96"/>
      <c r="C579" s="156"/>
      <c r="D579" s="335" t="s">
        <v>598</v>
      </c>
      <c r="E579" s="336"/>
      <c r="F579" s="336"/>
      <c r="G579" s="336"/>
      <c r="H579" s="337"/>
      <c r="I579" s="370"/>
      <c r="J579" s="411"/>
      <c r="K579" s="412"/>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599</v>
      </c>
      <c r="B580" s="96"/>
      <c r="C580" s="156"/>
      <c r="D580" s="335" t="s">
        <v>600</v>
      </c>
      <c r="E580" s="336"/>
      <c r="F580" s="336"/>
      <c r="G580" s="336"/>
      <c r="H580" s="337"/>
      <c r="I580" s="370"/>
      <c r="J580" s="411"/>
      <c r="K580" s="412"/>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601</v>
      </c>
      <c r="B581" s="96"/>
      <c r="C581" s="156"/>
      <c r="D581" s="335" t="s">
        <v>602</v>
      </c>
      <c r="E581" s="336"/>
      <c r="F581" s="336"/>
      <c r="G581" s="336"/>
      <c r="H581" s="337"/>
      <c r="I581" s="370"/>
      <c r="J581" s="411"/>
      <c r="K581" s="412"/>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603</v>
      </c>
      <c r="B582" s="96"/>
      <c r="C582" s="206"/>
      <c r="D582" s="335" t="s">
        <v>604</v>
      </c>
      <c r="E582" s="336"/>
      <c r="F582" s="336"/>
      <c r="G582" s="336"/>
      <c r="H582" s="337"/>
      <c r="I582" s="370"/>
      <c r="J582" s="411"/>
      <c r="K582" s="412"/>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605</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606</v>
      </c>
      <c r="B584" s="96"/>
      <c r="C584" s="156"/>
      <c r="D584" s="335" t="s">
        <v>594</v>
      </c>
      <c r="E584" s="336"/>
      <c r="F584" s="336"/>
      <c r="G584" s="336"/>
      <c r="H584" s="337"/>
      <c r="I584" s="370"/>
      <c r="J584" s="411"/>
      <c r="K584" s="412"/>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607</v>
      </c>
      <c r="B585" s="96"/>
      <c r="C585" s="156"/>
      <c r="D585" s="335" t="s">
        <v>596</v>
      </c>
      <c r="E585" s="336"/>
      <c r="F585" s="336"/>
      <c r="G585" s="336"/>
      <c r="H585" s="337"/>
      <c r="I585" s="370"/>
      <c r="J585" s="411"/>
      <c r="K585" s="412"/>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608</v>
      </c>
      <c r="B586" s="96"/>
      <c r="C586" s="156"/>
      <c r="D586" s="335" t="s">
        <v>598</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609</v>
      </c>
      <c r="B587" s="96"/>
      <c r="C587" s="156"/>
      <c r="D587" s="335" t="s">
        <v>600</v>
      </c>
      <c r="E587" s="336"/>
      <c r="F587" s="336"/>
      <c r="G587" s="336"/>
      <c r="H587" s="337"/>
      <c r="I587" s="370"/>
      <c r="J587" s="411"/>
      <c r="K587" s="412"/>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610</v>
      </c>
      <c r="B588" s="96"/>
      <c r="C588" s="156"/>
      <c r="D588" s="335" t="s">
        <v>602</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611</v>
      </c>
      <c r="B589" s="96"/>
      <c r="C589" s="156"/>
      <c r="D589" s="335" t="s">
        <v>604</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612</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613</v>
      </c>
      <c r="B591" s="96"/>
      <c r="C591" s="156"/>
      <c r="D591" s="335" t="s">
        <v>594</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614</v>
      </c>
      <c r="B592" s="96"/>
      <c r="C592" s="156"/>
      <c r="D592" s="335" t="s">
        <v>596</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615</v>
      </c>
      <c r="B593" s="96"/>
      <c r="C593" s="156"/>
      <c r="D593" s="335" t="s">
        <v>598</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616</v>
      </c>
      <c r="B594" s="96"/>
      <c r="C594" s="156"/>
      <c r="D594" s="335" t="s">
        <v>600</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617</v>
      </c>
      <c r="B595" s="96"/>
      <c r="C595" s="156"/>
      <c r="D595" s="335" t="s">
        <v>602</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618</v>
      </c>
      <c r="B596" s="96"/>
      <c r="C596" s="232"/>
      <c r="D596" s="335" t="s">
        <v>604</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619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つくし園</v>
      </c>
      <c r="M602" s="242" t="str">
        <f t="shared" si="100"/>
        <v>つくし園</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慢性期</v>
      </c>
      <c r="M603" s="243" t="str">
        <f t="shared" si="102"/>
        <v>慢性期</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620</v>
      </c>
      <c r="C604" s="296" t="s">
        <v>621</v>
      </c>
      <c r="D604" s="297"/>
      <c r="E604" s="297"/>
      <c r="F604" s="297"/>
      <c r="G604" s="297"/>
      <c r="H604" s="298"/>
      <c r="I604" s="100" t="s">
        <v>622</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623</v>
      </c>
      <c r="B605" s="68"/>
      <c r="C605" s="296" t="s">
        <v>624</v>
      </c>
      <c r="D605" s="297"/>
      <c r="E605" s="297"/>
      <c r="F605" s="297"/>
      <c r="G605" s="297"/>
      <c r="H605" s="298"/>
      <c r="I605" s="100" t="s">
        <v>625</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626</v>
      </c>
      <c r="B606" s="68"/>
      <c r="C606" s="296" t="s">
        <v>627</v>
      </c>
      <c r="D606" s="297"/>
      <c r="E606" s="297"/>
      <c r="F606" s="297"/>
      <c r="G606" s="297"/>
      <c r="H606" s="298"/>
      <c r="I606" s="100" t="s">
        <v>628</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629</v>
      </c>
      <c r="B607" s="68"/>
      <c r="C607" s="296" t="s">
        <v>630</v>
      </c>
      <c r="D607" s="297"/>
      <c r="E607" s="297"/>
      <c r="F607" s="297"/>
      <c r="G607" s="297"/>
      <c r="H607" s="298"/>
      <c r="I607" s="216" t="s">
        <v>631</v>
      </c>
      <c r="J607" s="93">
        <f>IF(SUM(L607:BS607)=0,IF(COUNTIF(L607:BS607,"未確認")&gt;0,"未確認",IF(COUNTIF(L607:BS607,"~*")&gt;0,"*",SUM(L607:BS607))),SUM(L607:BS607))</f>
        <v>0</v>
      </c>
      <c r="K607" s="151" t="str">
        <f>IF(OR(COUNTIF(L607:BS607,"未確認")&gt;0,COUNTIF(L607:BS607,"*")&gt;0),"※","")</f>
        <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632</v>
      </c>
      <c r="B608" s="68"/>
      <c r="C608" s="296" t="s">
        <v>633</v>
      </c>
      <c r="D608" s="297"/>
      <c r="E608" s="297"/>
      <c r="F608" s="297"/>
      <c r="G608" s="297"/>
      <c r="H608" s="298"/>
      <c r="I608" s="100" t="s">
        <v>634</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635</v>
      </c>
      <c r="B609" s="68"/>
      <c r="C609" s="316" t="s">
        <v>636</v>
      </c>
      <c r="D609" s="317"/>
      <c r="E609" s="317"/>
      <c r="F609" s="317"/>
      <c r="G609" s="317"/>
      <c r="H609" s="318"/>
      <c r="I609" s="332" t="s">
        <v>637</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638</v>
      </c>
      <c r="B610" s="68"/>
      <c r="C610" s="214"/>
      <c r="D610" s="215"/>
      <c r="E610" s="307" t="s">
        <v>639</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640</v>
      </c>
      <c r="B611" s="68"/>
      <c r="C611" s="316" t="s">
        <v>641</v>
      </c>
      <c r="D611" s="317"/>
      <c r="E611" s="317"/>
      <c r="F611" s="317"/>
      <c r="G611" s="317"/>
      <c r="H611" s="318"/>
      <c r="I611" s="338" t="s">
        <v>642</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643</v>
      </c>
      <c r="B612" s="68"/>
      <c r="C612" s="214"/>
      <c r="D612" s="215"/>
      <c r="E612" s="307" t="s">
        <v>639</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644</v>
      </c>
      <c r="B613" s="68"/>
      <c r="C613" s="307" t="s">
        <v>645</v>
      </c>
      <c r="D613" s="308"/>
      <c r="E613" s="308"/>
      <c r="F613" s="308"/>
      <c r="G613" s="308"/>
      <c r="H613" s="309"/>
      <c r="I613" s="98" t="s">
        <v>646</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647</v>
      </c>
      <c r="B614" s="68"/>
      <c r="C614" s="296" t="s">
        <v>648</v>
      </c>
      <c r="D614" s="297"/>
      <c r="E614" s="297"/>
      <c r="F614" s="297"/>
      <c r="G614" s="297"/>
      <c r="H614" s="298"/>
      <c r="I614" s="98" t="s">
        <v>649</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650</v>
      </c>
      <c r="B615" s="68"/>
      <c r="C615" s="296" t="s">
        <v>651</v>
      </c>
      <c r="D615" s="297"/>
      <c r="E615" s="297"/>
      <c r="F615" s="297"/>
      <c r="G615" s="297"/>
      <c r="H615" s="298"/>
      <c r="I615" s="98" t="s">
        <v>652</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653</v>
      </c>
      <c r="B616" s="68"/>
      <c r="C616" s="296" t="s">
        <v>654</v>
      </c>
      <c r="D616" s="297"/>
      <c r="E616" s="297"/>
      <c r="F616" s="297"/>
      <c r="G616" s="297"/>
      <c r="H616" s="298"/>
      <c r="I616" s="98" t="s">
        <v>655</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656</v>
      </c>
      <c r="B617" s="68"/>
      <c r="C617" s="296" t="s">
        <v>657</v>
      </c>
      <c r="D617" s="297"/>
      <c r="E617" s="297"/>
      <c r="F617" s="297"/>
      <c r="G617" s="297"/>
      <c r="H617" s="298"/>
      <c r="I617" s="98" t="s">
        <v>658</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659</v>
      </c>
      <c r="B618" s="68"/>
      <c r="C618" s="296" t="s">
        <v>660</v>
      </c>
      <c r="D618" s="297"/>
      <c r="E618" s="297"/>
      <c r="F618" s="297"/>
      <c r="G618" s="297"/>
      <c r="H618" s="298"/>
      <c r="I618" s="159" t="s">
        <v>661</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662</v>
      </c>
      <c r="B619" s="68"/>
      <c r="C619" s="307" t="s">
        <v>663</v>
      </c>
      <c r="D619" s="308"/>
      <c r="E619" s="308"/>
      <c r="F619" s="308"/>
      <c r="G619" s="308"/>
      <c r="H619" s="309"/>
      <c r="I619" s="98" t="s">
        <v>664</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662</v>
      </c>
      <c r="B620" s="68"/>
      <c r="C620" s="307" t="s">
        <v>665</v>
      </c>
      <c r="D620" s="308"/>
      <c r="E620" s="308"/>
      <c r="F620" s="308"/>
      <c r="G620" s="308"/>
      <c r="H620" s="309"/>
      <c r="I620" s="103" t="s">
        <v>666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662</v>
      </c>
      <c r="B621" s="68"/>
      <c r="C621" s="307" t="s">
        <v>667</v>
      </c>
      <c r="D621" s="308"/>
      <c r="E621" s="308"/>
      <c r="F621" s="308"/>
      <c r="G621" s="308"/>
      <c r="H621" s="309"/>
      <c r="I621" s="103" t="s">
        <v>668</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669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つくし園</v>
      </c>
      <c r="M627" s="242" t="str">
        <f t="shared" si="108"/>
        <v>つくし園</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慢性期</v>
      </c>
      <c r="M628" s="243" t="str">
        <f t="shared" si="110"/>
        <v>慢性期</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670</v>
      </c>
      <c r="B629" s="92"/>
      <c r="C629" s="307" t="s">
        <v>671</v>
      </c>
      <c r="D629" s="308"/>
      <c r="E629" s="308"/>
      <c r="F629" s="308"/>
      <c r="G629" s="308"/>
      <c r="H629" s="309"/>
      <c r="I629" s="332" t="s">
        <v>672</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673</v>
      </c>
      <c r="B630" s="92"/>
      <c r="C630" s="307" t="s">
        <v>674</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675</v>
      </c>
      <c r="B631" s="92"/>
      <c r="C631" s="307" t="s">
        <v>676</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677</v>
      </c>
      <c r="B632" s="92"/>
      <c r="C632" s="307" t="s">
        <v>678</v>
      </c>
      <c r="D632" s="308"/>
      <c r="E632" s="308"/>
      <c r="F632" s="308"/>
      <c r="G632" s="308"/>
      <c r="H632" s="309"/>
      <c r="I632" s="338" t="s">
        <v>679</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680</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681</v>
      </c>
      <c r="B634" s="92"/>
      <c r="C634" s="307" t="s">
        <v>682</v>
      </c>
      <c r="D634" s="308"/>
      <c r="E634" s="308"/>
      <c r="F634" s="308"/>
      <c r="G634" s="308"/>
      <c r="H634" s="309"/>
      <c r="I634" s="103" t="s">
        <v>683</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684</v>
      </c>
      <c r="B635" s="92"/>
      <c r="C635" s="307" t="s">
        <v>685</v>
      </c>
      <c r="D635" s="308"/>
      <c r="E635" s="308"/>
      <c r="F635" s="308"/>
      <c r="G635" s="308"/>
      <c r="H635" s="309"/>
      <c r="I635" s="103" t="s">
        <v>686</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687</v>
      </c>
      <c r="B636" s="96"/>
      <c r="C636" s="307" t="s">
        <v>688</v>
      </c>
      <c r="D636" s="308"/>
      <c r="E636" s="308"/>
      <c r="F636" s="308"/>
      <c r="G636" s="308"/>
      <c r="H636" s="309"/>
      <c r="I636" s="103" t="s">
        <v>689</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690</v>
      </c>
      <c r="B637" s="96"/>
      <c r="C637" s="296" t="s">
        <v>691</v>
      </c>
      <c r="D637" s="297"/>
      <c r="E637" s="297"/>
      <c r="F637" s="297"/>
      <c r="G637" s="297"/>
      <c r="H637" s="298"/>
      <c r="I637" s="98" t="s">
        <v>692</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693</v>
      </c>
      <c r="B638" s="96"/>
      <c r="C638" s="307" t="s">
        <v>694</v>
      </c>
      <c r="D638" s="308"/>
      <c r="E638" s="308"/>
      <c r="F638" s="308"/>
      <c r="G638" s="308"/>
      <c r="H638" s="309"/>
      <c r="I638" s="98" t="s">
        <v>695</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696</v>
      </c>
      <c r="B639" s="96"/>
      <c r="C639" s="296" t="s">
        <v>697</v>
      </c>
      <c r="D639" s="297"/>
      <c r="E639" s="297"/>
      <c r="F639" s="297"/>
      <c r="G639" s="297"/>
      <c r="H639" s="298"/>
      <c r="I639" s="98" t="s">
        <v>698</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699</v>
      </c>
      <c r="B640" s="96"/>
      <c r="C640" s="296" t="s">
        <v>700</v>
      </c>
      <c r="D640" s="297"/>
      <c r="E640" s="297"/>
      <c r="F640" s="297"/>
      <c r="G640" s="297"/>
      <c r="H640" s="298"/>
      <c r="I640" s="98" t="s">
        <v>701</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702</v>
      </c>
      <c r="D641" s="308"/>
      <c r="E641" s="308"/>
      <c r="F641" s="308"/>
      <c r="G641" s="308"/>
      <c r="H641" s="309"/>
      <c r="I641" s="103" t="s">
        <v>703</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つくし園</v>
      </c>
      <c r="M647" s="242" t="str">
        <f t="shared" si="114"/>
        <v>つくし園</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慢性期</v>
      </c>
      <c r="M648" s="243" t="str">
        <f t="shared" si="116"/>
        <v>慢性期</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705</v>
      </c>
      <c r="B649" s="92"/>
      <c r="C649" s="296" t="s">
        <v>706</v>
      </c>
      <c r="D649" s="297"/>
      <c r="E649" s="297"/>
      <c r="F649" s="297"/>
      <c r="G649" s="297"/>
      <c r="H649" s="298"/>
      <c r="I649" s="98" t="s">
        <v>707</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708</v>
      </c>
      <c r="B650" s="96"/>
      <c r="C650" s="296" t="s">
        <v>709</v>
      </c>
      <c r="D650" s="297"/>
      <c r="E650" s="297"/>
      <c r="F650" s="297"/>
      <c r="G650" s="297"/>
      <c r="H650" s="298"/>
      <c r="I650" s="98" t="s">
        <v>710</v>
      </c>
      <c r="J650" s="93" t="str">
        <f t="shared" ref="J650:J656" si="119">IF(SUM(L650:BS650)=0,IF(COUNTIF(L650:BS650,"未確認")&gt;0,"未確認",IF(COUNTIF(L650:BS650,"~*")&gt;0,"*",SUM(L650:BS650))),SUM(L650:BS650))</f>
        <v>*</v>
      </c>
      <c r="K650" s="151" t="str">
        <f t="shared" si="118"/>
        <v>※</v>
      </c>
      <c r="L650" s="277" t="s">
        <v>378</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711</v>
      </c>
      <c r="B651" s="96"/>
      <c r="C651" s="296" t="s">
        <v>712</v>
      </c>
      <c r="D651" s="297"/>
      <c r="E651" s="297"/>
      <c r="F651" s="297"/>
      <c r="G651" s="297"/>
      <c r="H651" s="298"/>
      <c r="I651" s="98" t="s">
        <v>713</v>
      </c>
      <c r="J651" s="93">
        <f t="shared" si="119"/>
        <v>0</v>
      </c>
      <c r="K651" s="151" t="str">
        <f t="shared" si="118"/>
        <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714</v>
      </c>
      <c r="B652" s="96"/>
      <c r="C652" s="307" t="s">
        <v>715</v>
      </c>
      <c r="D652" s="308"/>
      <c r="E652" s="308"/>
      <c r="F652" s="308"/>
      <c r="G652" s="308"/>
      <c r="H652" s="309"/>
      <c r="I652" s="98" t="s">
        <v>716</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717</v>
      </c>
      <c r="B653" s="96"/>
      <c r="C653" s="296" t="s">
        <v>718</v>
      </c>
      <c r="D653" s="297"/>
      <c r="E653" s="297"/>
      <c r="F653" s="297"/>
      <c r="G653" s="297"/>
      <c r="H653" s="298"/>
      <c r="I653" s="98" t="s">
        <v>719</v>
      </c>
      <c r="J653" s="93">
        <f t="shared" si="119"/>
        <v>0</v>
      </c>
      <c r="K653" s="151" t="str">
        <f t="shared" si="118"/>
        <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720</v>
      </c>
      <c r="B654" s="96"/>
      <c r="C654" s="296" t="s">
        <v>721</v>
      </c>
      <c r="D654" s="297"/>
      <c r="E654" s="297"/>
      <c r="F654" s="297"/>
      <c r="G654" s="297"/>
      <c r="H654" s="298"/>
      <c r="I654" s="98" t="s">
        <v>722</v>
      </c>
      <c r="J654" s="93">
        <f t="shared" si="119"/>
        <v>0</v>
      </c>
      <c r="K654" s="151" t="str">
        <f t="shared" si="118"/>
        <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723</v>
      </c>
      <c r="B655" s="96"/>
      <c r="C655" s="296" t="s">
        <v>724</v>
      </c>
      <c r="D655" s="297"/>
      <c r="E655" s="297"/>
      <c r="F655" s="297"/>
      <c r="G655" s="297"/>
      <c r="H655" s="298"/>
      <c r="I655" s="98" t="s">
        <v>725</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726</v>
      </c>
      <c r="B656" s="96"/>
      <c r="C656" s="307" t="s">
        <v>727</v>
      </c>
      <c r="D656" s="308"/>
      <c r="E656" s="308"/>
      <c r="F656" s="308"/>
      <c r="G656" s="308"/>
      <c r="H656" s="309"/>
      <c r="I656" s="98" t="s">
        <v>728</v>
      </c>
      <c r="J656" s="93">
        <f t="shared" si="119"/>
        <v>0</v>
      </c>
      <c r="K656" s="151" t="str">
        <f t="shared" si="118"/>
        <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729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つくし園</v>
      </c>
      <c r="M662" s="242" t="str">
        <f t="shared" si="120"/>
        <v>つくし園</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慢性期</v>
      </c>
      <c r="M663" s="243" t="str">
        <f t="shared" si="122"/>
        <v>慢性期</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730</v>
      </c>
      <c r="B664" s="92"/>
      <c r="C664" s="310" t="s">
        <v>731</v>
      </c>
      <c r="D664" s="322"/>
      <c r="E664" s="322"/>
      <c r="F664" s="322"/>
      <c r="G664" s="322"/>
      <c r="H664" s="311"/>
      <c r="I664" s="98" t="s">
        <v>732</v>
      </c>
      <c r="J664" s="93" t="str">
        <f>IF(SUM(L664:BS664)=0,IF(COUNTIF(L664:BS664,"未確認")&gt;0,"未確認",IF(COUNTIF(L664:BS664,"~*")&gt;0,"*",SUM(L664:BS664))),SUM(L664:BS664))</f>
        <v>*</v>
      </c>
      <c r="K664" s="151" t="str">
        <f t="shared" ref="K664:K678" si="124">IF(OR(COUNTIF(L664:BS664,"未確認")&gt;0,COUNTIF(L664:BS664,"*")&gt;0),"※","")</f>
        <v>※</v>
      </c>
      <c r="L664" s="277" t="s">
        <v>378</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733</v>
      </c>
      <c r="B665" s="68"/>
      <c r="C665" s="138"/>
      <c r="D665" s="162"/>
      <c r="E665" s="296" t="s">
        <v>734</v>
      </c>
      <c r="F665" s="297"/>
      <c r="G665" s="297"/>
      <c r="H665" s="298"/>
      <c r="I665" s="98" t="s">
        <v>735</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736</v>
      </c>
      <c r="B666" s="68"/>
      <c r="C666" s="138"/>
      <c r="D666" s="162"/>
      <c r="E666" s="296" t="s">
        <v>737</v>
      </c>
      <c r="F666" s="297"/>
      <c r="G666" s="297"/>
      <c r="H666" s="298"/>
      <c r="I666" s="98" t="s">
        <v>738</v>
      </c>
      <c r="J666" s="93">
        <f t="shared" si="125"/>
        <v>0</v>
      </c>
      <c r="K666" s="151" t="str">
        <f t="shared" si="124"/>
        <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739</v>
      </c>
      <c r="B667" s="68"/>
      <c r="C667" s="217"/>
      <c r="D667" s="218"/>
      <c r="E667" s="296" t="s">
        <v>740</v>
      </c>
      <c r="F667" s="297"/>
      <c r="G667" s="297"/>
      <c r="H667" s="298"/>
      <c r="I667" s="98" t="s">
        <v>741</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742</v>
      </c>
      <c r="B668" s="68"/>
      <c r="C668" s="217"/>
      <c r="D668" s="218"/>
      <c r="E668" s="296" t="s">
        <v>743</v>
      </c>
      <c r="F668" s="297"/>
      <c r="G668" s="297"/>
      <c r="H668" s="298"/>
      <c r="I668" s="98" t="s">
        <v>744</v>
      </c>
      <c r="J668" s="93">
        <f t="shared" si="125"/>
        <v>0</v>
      </c>
      <c r="K668" s="151" t="str">
        <f t="shared" si="124"/>
        <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745</v>
      </c>
      <c r="B669" s="68"/>
      <c r="C669" s="138"/>
      <c r="D669" s="162"/>
      <c r="E669" s="296" t="s">
        <v>746</v>
      </c>
      <c r="F669" s="297"/>
      <c r="G669" s="297"/>
      <c r="H669" s="298"/>
      <c r="I669" s="98" t="s">
        <v>747</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748</v>
      </c>
      <c r="B670" s="68"/>
      <c r="C670" s="138"/>
      <c r="D670" s="162"/>
      <c r="E670" s="296" t="s">
        <v>749</v>
      </c>
      <c r="F670" s="297"/>
      <c r="G670" s="297"/>
      <c r="H670" s="298"/>
      <c r="I670" s="98" t="s">
        <v>750</v>
      </c>
      <c r="J670" s="93" t="str">
        <f t="shared" si="125"/>
        <v>*</v>
      </c>
      <c r="K670" s="151" t="str">
        <f t="shared" si="124"/>
        <v>※</v>
      </c>
      <c r="L670" s="277" t="s">
        <v>378</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751</v>
      </c>
      <c r="B671" s="68"/>
      <c r="C671" s="138"/>
      <c r="D671" s="162"/>
      <c r="E671" s="296" t="s">
        <v>752</v>
      </c>
      <c r="F671" s="297"/>
      <c r="G671" s="297"/>
      <c r="H671" s="298"/>
      <c r="I671" s="98" t="s">
        <v>753</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754</v>
      </c>
      <c r="B672" s="68"/>
      <c r="C672" s="140"/>
      <c r="D672" s="163"/>
      <c r="E672" s="296" t="s">
        <v>755</v>
      </c>
      <c r="F672" s="297"/>
      <c r="G672" s="297"/>
      <c r="H672" s="298"/>
      <c r="I672" s="98" t="s">
        <v>756</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757</v>
      </c>
      <c r="B673" s="68"/>
      <c r="C673" s="296" t="s">
        <v>758</v>
      </c>
      <c r="D673" s="297"/>
      <c r="E673" s="297"/>
      <c r="F673" s="297"/>
      <c r="G673" s="297"/>
      <c r="H673" s="298"/>
      <c r="I673" s="98" t="s">
        <v>759</v>
      </c>
      <c r="J673" s="93">
        <f t="shared" si="125"/>
        <v>0</v>
      </c>
      <c r="K673" s="151" t="str">
        <f t="shared" si="124"/>
        <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760</v>
      </c>
      <c r="B674" s="68"/>
      <c r="C674" s="307" t="s">
        <v>761</v>
      </c>
      <c r="D674" s="308"/>
      <c r="E674" s="308"/>
      <c r="F674" s="308"/>
      <c r="G674" s="308"/>
      <c r="H674" s="309"/>
      <c r="I674" s="103" t="s">
        <v>762</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763</v>
      </c>
      <c r="B675" s="68"/>
      <c r="C675" s="296" t="s">
        <v>764</v>
      </c>
      <c r="D675" s="297"/>
      <c r="E675" s="297"/>
      <c r="F675" s="297"/>
      <c r="G675" s="297"/>
      <c r="H675" s="298"/>
      <c r="I675" s="98" t="s">
        <v>765</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766</v>
      </c>
      <c r="B676" s="68"/>
      <c r="C676" s="296" t="s">
        <v>767</v>
      </c>
      <c r="D676" s="297"/>
      <c r="E676" s="297"/>
      <c r="F676" s="297"/>
      <c r="G676" s="297"/>
      <c r="H676" s="298"/>
      <c r="I676" s="98" t="s">
        <v>768</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769</v>
      </c>
      <c r="B677" s="68"/>
      <c r="C677" s="307" t="s">
        <v>770</v>
      </c>
      <c r="D677" s="308"/>
      <c r="E677" s="308"/>
      <c r="F677" s="308"/>
      <c r="G677" s="308"/>
      <c r="H677" s="309"/>
      <c r="I677" s="98" t="s">
        <v>771</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772</v>
      </c>
      <c r="B678" s="68"/>
      <c r="C678" s="296" t="s">
        <v>773</v>
      </c>
      <c r="D678" s="297"/>
      <c r="E678" s="297"/>
      <c r="F678" s="297"/>
      <c r="G678" s="297"/>
      <c r="H678" s="298"/>
      <c r="I678" s="98" t="s">
        <v>774</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つくし園</v>
      </c>
      <c r="M683" s="242" t="str">
        <f>IF(ISBLANK(M$9),"",M$9)</f>
        <v>つくし園</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775</v>
      </c>
      <c r="B685" s="68"/>
      <c r="C685" s="307" t="s">
        <v>776</v>
      </c>
      <c r="D685" s="308"/>
      <c r="E685" s="308"/>
      <c r="F685" s="308"/>
      <c r="G685" s="308"/>
      <c r="H685" s="309"/>
      <c r="I685" s="103" t="s">
        <v>777</v>
      </c>
      <c r="J685" s="164"/>
      <c r="K685" s="165"/>
      <c r="L685" s="80" t="s">
        <v>144</v>
      </c>
      <c r="M685" s="245" t="s">
        <v>144</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778</v>
      </c>
      <c r="B686" s="68"/>
      <c r="C686" s="307" t="s">
        <v>779</v>
      </c>
      <c r="D686" s="308"/>
      <c r="E686" s="308"/>
      <c r="F686" s="308"/>
      <c r="G686" s="308"/>
      <c r="H686" s="309"/>
      <c r="I686" s="103" t="s">
        <v>780</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781</v>
      </c>
      <c r="B687" s="68"/>
      <c r="C687" s="307" t="s">
        <v>782</v>
      </c>
      <c r="D687" s="308"/>
      <c r="E687" s="308"/>
      <c r="F687" s="308"/>
      <c r="G687" s="308"/>
      <c r="H687" s="309"/>
      <c r="I687" s="103" t="s">
        <v>783</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784</v>
      </c>
      <c r="B688" s="68"/>
      <c r="C688" s="316" t="s">
        <v>785</v>
      </c>
      <c r="D688" s="317"/>
      <c r="E688" s="317"/>
      <c r="F688" s="317"/>
      <c r="G688" s="317"/>
      <c r="H688" s="318"/>
      <c r="I688" s="338" t="s">
        <v>786</v>
      </c>
      <c r="J688" s="164"/>
      <c r="K688" s="165"/>
      <c r="L688" s="221" t="s">
        <v>378</v>
      </c>
      <c r="M688" s="245" t="s">
        <v>378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787</v>
      </c>
      <c r="B689" s="68"/>
      <c r="C689" s="167"/>
      <c r="D689" s="168"/>
      <c r="E689" s="316" t="s">
        <v>788</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789</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790</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791</v>
      </c>
      <c r="B692" s="68"/>
      <c r="C692" s="169"/>
      <c r="D692" s="257"/>
      <c r="E692" s="413"/>
      <c r="F692" s="414"/>
      <c r="G692" s="256"/>
      <c r="H692" s="230" t="s">
        <v>792</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793</v>
      </c>
      <c r="B693" s="68"/>
      <c r="C693" s="316" t="s">
        <v>794</v>
      </c>
      <c r="D693" s="317"/>
      <c r="E693" s="317"/>
      <c r="F693" s="317"/>
      <c r="G693" s="377"/>
      <c r="H693" s="318"/>
      <c r="I693" s="338" t="s">
        <v>795</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796</v>
      </c>
      <c r="B694" s="68"/>
      <c r="C694" s="266"/>
      <c r="D694" s="268"/>
      <c r="E694" s="307" t="s">
        <v>797</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798</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799</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800</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801</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802</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803</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804</v>
      </c>
      <c r="B701" s="68"/>
      <c r="C701" s="307" t="s">
        <v>805</v>
      </c>
      <c r="D701" s="308"/>
      <c r="E701" s="308"/>
      <c r="F701" s="308"/>
      <c r="G701" s="308"/>
      <c r="H701" s="309"/>
      <c r="I701" s="343" t="s">
        <v>806</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807</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808</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809</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つくし園</v>
      </c>
      <c r="M710" s="242" t="str">
        <f t="shared" si="129"/>
        <v>つくし園</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慢性期</v>
      </c>
      <c r="M711" s="243" t="str">
        <f t="shared" si="131"/>
        <v>慢性期</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811</v>
      </c>
      <c r="B712" s="96"/>
      <c r="C712" s="307" t="s">
        <v>812</v>
      </c>
      <c r="D712" s="308"/>
      <c r="E712" s="308"/>
      <c r="F712" s="308"/>
      <c r="G712" s="308"/>
      <c r="H712" s="309"/>
      <c r="I712" s="103" t="s">
        <v>813</v>
      </c>
      <c r="J712" s="155">
        <f>IF(SUM(L712:BS712)=0,IF(COUNTIF(L712:BS712,"未確認")&gt;0,"未確認",IF(COUNTIF(L712:BS712,"~*")&gt;0,"*",SUM(L712:BS712))),SUM(L712:BS712))</f>
        <v>0</v>
      </c>
      <c r="K712" s="151" t="str">
        <f>IF(OR(COUNTIF(L712:BS712,"未確認")&gt;0,COUNTIF(L712:BS712,"*")&gt;0),"※","")</f>
        <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814</v>
      </c>
      <c r="B713" s="96"/>
      <c r="C713" s="296" t="s">
        <v>815</v>
      </c>
      <c r="D713" s="297"/>
      <c r="E713" s="297"/>
      <c r="F713" s="297"/>
      <c r="G713" s="297"/>
      <c r="H713" s="298"/>
      <c r="I713" s="98" t="s">
        <v>816</v>
      </c>
      <c r="J713" s="155" t="str">
        <f>IF(SUM(L713:BS713)=0,IF(COUNTIF(L713:BS713,"未確認")&gt;0,"未確認",IF(COUNTIF(L713:BS713,"~*")&gt;0,"*",SUM(L713:BS713))),SUM(L713:BS713))</f>
        <v>*</v>
      </c>
      <c r="K713" s="151" t="str">
        <f>IF(OR(COUNTIF(L713:BS713,"未確認")&gt;0,COUNTIF(L713:BS713,"*")&gt;0),"※","")</f>
        <v>※</v>
      </c>
      <c r="L713" s="277" t="s">
        <v>378</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817</v>
      </c>
      <c r="B714" s="96"/>
      <c r="C714" s="296" t="s">
        <v>818</v>
      </c>
      <c r="D714" s="297"/>
      <c r="E714" s="297"/>
      <c r="F714" s="297"/>
      <c r="G714" s="297"/>
      <c r="H714" s="298"/>
      <c r="I714" s="98" t="s">
        <v>819</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つくし園</v>
      </c>
      <c r="M720" s="242" t="str">
        <f t="shared" si="133"/>
        <v>つくし園</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慢性期</v>
      </c>
      <c r="M721" s="243" t="str">
        <f t="shared" si="135"/>
        <v>慢性期</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821</v>
      </c>
      <c r="B722" s="92"/>
      <c r="C722" s="296" t="s">
        <v>822</v>
      </c>
      <c r="D722" s="297"/>
      <c r="E722" s="297"/>
      <c r="F722" s="297"/>
      <c r="G722" s="297"/>
      <c r="H722" s="298"/>
      <c r="I722" s="98" t="s">
        <v>823</v>
      </c>
      <c r="J722" s="93">
        <f>IF(SUM(L722:BS722)=0,IF(COUNTIF(L722:BS722,"未確認")&gt;0,"未確認",IF(COUNTIF(L722:BS722,"~*")&gt;0,"*",SUM(L722:BS722))),SUM(L722:BS722))</f>
        <v>0</v>
      </c>
      <c r="K722" s="151" t="str">
        <f>IF(OR(COUNTIF(L722:BS722,"未確認")&gt;0,COUNTIF(L722:BS722,"*")&gt;0),"※","")</f>
        <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824</v>
      </c>
      <c r="B723" s="96"/>
      <c r="C723" s="296" t="s">
        <v>825</v>
      </c>
      <c r="D723" s="297"/>
      <c r="E723" s="297"/>
      <c r="F723" s="297"/>
      <c r="G723" s="297"/>
      <c r="H723" s="298"/>
      <c r="I723" s="98" t="s">
        <v>826</v>
      </c>
      <c r="J723" s="93" t="str">
        <f>IF(SUM(L723:BS723)=0,IF(COUNTIF(L723:BS723,"未確認")&gt;0,"未確認",IF(COUNTIF(L723:BS723,"~*")&gt;0,"*",SUM(L723:BS723))),SUM(L723:BS723))</f>
        <v>*</v>
      </c>
      <c r="K723" s="151" t="str">
        <f>IF(OR(COUNTIF(L723:BS723,"未確認")&gt;0,COUNTIF(L723:BS723,"*")&gt;0),"※","")</f>
        <v>※</v>
      </c>
      <c r="L723" s="277" t="s">
        <v>378</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827</v>
      </c>
      <c r="B724" s="96"/>
      <c r="C724" s="307" t="s">
        <v>828</v>
      </c>
      <c r="D724" s="308"/>
      <c r="E724" s="308"/>
      <c r="F724" s="308"/>
      <c r="G724" s="308"/>
      <c r="H724" s="309"/>
      <c r="I724" s="98" t="s">
        <v>829</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830</v>
      </c>
      <c r="B725" s="96"/>
      <c r="C725" s="296" t="s">
        <v>831</v>
      </c>
      <c r="D725" s="297"/>
      <c r="E725" s="297"/>
      <c r="F725" s="297"/>
      <c r="G725" s="297"/>
      <c r="H725" s="298"/>
      <c r="I725" s="98" t="s">
        <v>832</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つくし園</v>
      </c>
      <c r="M732" s="242" t="str">
        <f t="shared" si="137"/>
        <v>つくし園</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慢性期</v>
      </c>
      <c r="M733" s="243" t="str">
        <f t="shared" si="139"/>
        <v>慢性期</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834</v>
      </c>
      <c r="B734" s="92"/>
      <c r="C734" s="296" t="s">
        <v>835</v>
      </c>
      <c r="D734" s="297"/>
      <c r="E734" s="297"/>
      <c r="F734" s="297"/>
      <c r="G734" s="297"/>
      <c r="H734" s="298"/>
      <c r="I734" s="98" t="s">
        <v>836</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837</v>
      </c>
      <c r="B735" s="96"/>
      <c r="C735" s="296" t="s">
        <v>838</v>
      </c>
      <c r="D735" s="297"/>
      <c r="E735" s="297"/>
      <c r="F735" s="297"/>
      <c r="G735" s="297"/>
      <c r="H735" s="298"/>
      <c r="I735" s="98" t="s">
        <v>839</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840</v>
      </c>
      <c r="B736" s="96"/>
      <c r="C736" s="307" t="s">
        <v>841</v>
      </c>
      <c r="D736" s="308"/>
      <c r="E736" s="308"/>
      <c r="F736" s="308"/>
      <c r="G736" s="308"/>
      <c r="H736" s="309"/>
      <c r="I736" s="98" t="s">
        <v>842</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843</v>
      </c>
      <c r="B737" s="96"/>
      <c r="C737" s="307" t="s">
        <v>844</v>
      </c>
      <c r="D737" s="308"/>
      <c r="E737" s="308"/>
      <c r="F737" s="308"/>
      <c r="G737" s="308"/>
      <c r="H737" s="309"/>
      <c r="I737" s="98" t="s">
        <v>845</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