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1" documentId="13_ncr:1_{15E2C8DA-687D-48FF-AC9F-200A2E3CBC14}" xr6:coauthVersionLast="47" xr6:coauthVersionMax="47" xr10:uidLastSave="{72D323B9-D69F-4861-964A-F739F0D1ED32}"/>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M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<sst xmlns="http://schemas.openxmlformats.org/spreadsheetml/2006/main" count="1227" uniqueCount="848">
  <si>
    <t>Q1_1_byouinmei</t>
  </si>
  <si>
    <t>加納病院</t>
  </si>
  <si>
    <t>〒919-0633　あわら市花乃杜１丁目２－３９</t>
  </si>
  <si>
    <t>病棟の建築時期と構造</t>
  </si>
  <si>
    <t>建物情報＼病棟名</t>
  </si>
  <si>
    <t>一般病棟</t>
  </si>
  <si>
    <t>様式１病院病棟票(1)</t>
  </si>
  <si>
    <t>建築時期</t>
  </si>
  <si>
    <t>1972</t>
  </si>
  <si>
    <t>構造</t>
  </si>
  <si>
    <t>2</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</si>
  <si>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</si>
  <si>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</si>
  <si>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</si>
  <si>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</si>
  <si>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</si>
  <si>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</si>
  <si>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</si>
  <si>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</si>
  <si>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</si>
  <si>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</si>
  <si>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</si>
  <si>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</si>
  <si>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</si>
  <si>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</si>
  <si>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</si>
  <si>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</si>
  <si>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</si>
  <si>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</si>
  <si>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</si>
  <si>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</si>
  <si>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</si>
  <si>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</si>
  <si>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</si>
  <si>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</si>
  <si>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</si>
  <si>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</si>
  <si>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</si>
  <si>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</si>
  <si>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</si>
  <si>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</si>
  <si>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</si>
  <si>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</si>
  <si>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</si>
  <si>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</si>
  <si>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</si>
  <si>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</si>
  <si>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</si>
  <si>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</si>
  <si>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</si>
  <si>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</si>
  <si>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</si>
  <si>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</si>
  <si>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</si>
  <si>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</si>
  <si>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</si>
  <si>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</si>
  <si>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</si>
  <si>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</si>
  <si>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</si>
  <si>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</si>
  <si>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</si>
  <si>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</si>
  <si>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</si>
  <si>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</si>
  <si>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</si>
  <si>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</si>
  <si>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</si>
  <si>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</si>
  <si>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</si>
  <si>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</si>
  <si>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</si>
  <si>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</si>
  <si>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</si>
  <si>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</si>
  <si>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</si>
  <si>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</si>
  <si>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</si>
  <si>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</si>
  <si>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</si>
  <si>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</si>
  <si>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</si>
  <si>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</si>
  <si>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</si>
  <si>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</si>
  <si>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</si>
  <si>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</si>
  <si>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</si>
  <si>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</si>
  <si>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</si>
  <si>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</si>
  <si>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</si>
  <si>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</si>
  <si>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</si>
  <si>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</si>
  <si>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</si>
  <si>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</si>
  <si>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</si>
  <si>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</si>
  <si>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</si>
  <si>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</si>
  <si>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</si>
  <si>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</si>
  <si>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</si>
  <si>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</si>
  <si>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</si>
  <si>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</si>
  <si>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</si>
  <si>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</si>
  <si>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</si>
  <si>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</si>
  <si>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</si>
  <si>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</si>
  <si>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</si>
  <si>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</si>
  <si>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</si>
  <si>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</si>
  <si>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</si>
  <si>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</si>
  <si>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</si>
  <si>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</si>
  <si>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</si>
  <si>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</si>
  <si>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</si>
  <si>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</si>
  <si>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</si>
  <si>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</si>
  <si>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</si>
  <si>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</si>
  <si>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</si>
  <si>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</si>
  <si>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</si>
  <si>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</si>
  <si>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</si>
  <si>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</si>
  <si>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</si>
  <si>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</si>
  <si>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</si>
  <si>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</si>
  <si>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</si>
  <si>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</si>
  <si>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</si>
  <si>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</si>
  <si>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</si>
  <si>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</si>
  <si>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</si>
  <si>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</si>
  <si>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</si>
  <si>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</si>
  <si>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</si>
  <si>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</si>
  <si>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</si>
  <si>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</si>
  <si>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</si>
  <si>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</si>
  <si>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</si>
  <si>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</si>
  <si>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</si>
  <si>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</si>
  <si>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</si>
  <si>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</si>
  <si>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</si>
  <si>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</si>
  <si>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</si>
  <si>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</si>
  <si>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</si>
  <si>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</si>
  <si>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</si>
  <si>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</si>
  <si>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</si>
  <si>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</si>
  <si>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</si>
  <si>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</si>
  <si>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</si>
  <si>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</si>
  <si>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</si>
  <si>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</si>
  <si>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</si>
  <si>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</si>
  <si>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</si>
  <si>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</si>
  <si>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</si>
  <si>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</si>
  <si>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</si>
  <si>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</si>
  <si>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</si>
  <si>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</si>
  <si>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</si>
  <si>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</si>
  <si>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</si>
  <si>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</si>
  <si>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</si>
  <si>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</si>
  <si>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</si>
  <si>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</si>
  <si>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</si>
  <si>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</si>
  <si>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</si>
  <si>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</si>
  <si>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</si>
  <si>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</si>
  <si>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</si>
  <si>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</si>
  <si>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</si>
  <si>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</si>
  <si>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</si>
  <si>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</si>
  <si>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</si>
  <si>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</si>
  <si>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</si>
  <si>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</si>
  <si>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</si>
  <si>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</si>
  <si>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</si>
  <si>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</si>
  <si>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</si>
  <si>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</si>
  <si>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</si>
  <si>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</si>
  <si>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</si>
  <si>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</si>
  <si>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</si>
  <si>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</si>
  <si>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</si>
  <si>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</si>
  <si>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</si>
  <si>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</si>
  <si>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</si>
  <si>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</si>
  <si>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</si>
  <si>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</si>
  <si>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</si>
  <si>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</si>
  <si>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</si>
  <si>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</si>
  <si>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</si>
  <si>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</si>
  <si>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</si>
  <si>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</si>
  <si>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</si>
  <si>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</si>
  <si>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</si>
  <si>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</si>
  <si>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</si>
  <si>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</si>
  <si>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</si>
  <si>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</si>
  <si>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</si>
  <si>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</si>
  <si>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</si>
  <si>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</si>
  <si>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</si>
  <si>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</si>
  <si>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</si>
  <si>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</si>
  <si>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</si>
  <si>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</si>
  <si>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</si>
  <si>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</si>
  <si>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</si>
  <si>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</si>
  <si>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</si>
  <si>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</si>
  <si>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</si>
  <si>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</si>
  <si>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</si>
  <si>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</si>
  <si>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</si>
  <si>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</si>
  <si>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</si>
  <si>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</si>
  <si>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</si>
  <si>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</si>
  <si>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</si>
  <si>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</si>
  <si>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</si>
  <si>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</si>
  <si>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</si>
  <si>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</si>
  <si>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</si>
  <si>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</si>
  <si>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</si>
  <si>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</si>
  <si>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</si>
  <si>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</si>
  <si>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</si>
  <si>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</si>
  <si>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</si>
  <si>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</si>
  <si>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</si>
  <si>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</si>
  <si>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</si>
  <si>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</si>
  <si>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</si>
  <si>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</si>
  <si>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</si>
  <si>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</si>
  <si>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</si>
  <si>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</si>
  <si>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</si>
  <si>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</si>
  <si>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</si>
  <si>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</si>
  <si>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</si>
  <si>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</si>
  <si>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</si>
  <si>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</si>
  <si>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</si>
  <si>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</si>
  <si>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</si>
  <si>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</si>
  <si>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</si>
  <si>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</si>
  <si>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</si>
  <si>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</si>
  <si>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</si>
  <si>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</si>
  <si>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</si>
  <si>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</si>
  <si>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</si>
  <si>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</si>
  <si>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</si>
  <si>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</si>
  <si>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</si>
  <si>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</si>
  <si>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</si>
  <si>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</si>
  <si>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</si>
  <si>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</si>
  <si>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</si>
  <si>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</si>
  <si>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</si>
  <si>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</si>
  <si>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</si>
  <si>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</si>
  <si>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</si>
  <si>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</si>
  <si>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</si>
  <si>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</si>
  <si>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</si>
  <si>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</si>
  <si>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</si>
  <si>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</si>
  <si>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</si>
  <si>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</si>
  <si>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</si>
  <si>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</si>
  <si>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</si>
  <si>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</si>
  <si>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</si>
  <si>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</si>
  <si>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</si>
  <si>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</si>
  <si>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</si>
  <si>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</si>
  <si>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</si>
  <si>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</si>
  <si>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</si>
  <si>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</si>
  <si>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</si>
  <si>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</si>
  <si>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</si>
  <si>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</si>
  <si>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</si>
  <si>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</si>
  <si>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</si>
  <si>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</si>
  <si>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</si>
  <si>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</si>
  <si>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</si>
  <si>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</si>
  <si>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</si>
  <si>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</si>
  <si>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</si>
  <si>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</si>
  <si>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</si>
  <si>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</si>
  <si>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</si>
  <si>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</si>
  <si>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</si>
  <si>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</si>
  <si>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</si>
  <si>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</si>
  <si>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</si>
  <si>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</si>
  <si>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</si>
  <si>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</si>
  <si>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</si>
  <si>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</si>
  <si>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</si>
  <si>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</si>
  <si>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</si>
  <si>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</si>
  <si>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</si>
  <si>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</si>
  <si>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</si>
  <si>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</si>
  <si>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</si>
  <si>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</si>
  <si>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</si>
  <si>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</si>
  <si>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</si>
  <si>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</si>
  <si>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</si>
  <si>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</si>
  <si>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</si>
  <si>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</si>
  <si>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</si>
  <si>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</si>
  <si>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</si>
  <si>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</si>
  <si>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</si>
  <si>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</si>
  <si>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</si>
  <si>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</si>
  <si>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</si>
  <si>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</si>
  <si>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</si>
  <si>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</si>
  <si>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</si>
  <si>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</si>
  <si>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</si>
  <si>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</si>
  <si>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</si>
  <si>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</si>
  <si>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</si>
  <si>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</si>
  <si>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</si>
  <si>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</si>
  <si>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</si>
  <si>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</si>
  <si>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</si>
  <si>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</si>
  <si>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</si>
  <si>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</si>
  <si>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</si>
  <si>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</si>
  <si>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</si>
  <si>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</si>
  <si>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</si>
  <si>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</si>
  <si>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</si>
  <si>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</si>
  <si>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</si>
  <si>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</si>
  <si>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</si>
  <si>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</si>
  <si>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</si>
  <si>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</si>
  <si>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</si>
  <si>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</si>
  <si>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</si>
  <si>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</si>
  <si>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</si>
  <si>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</si>
  <si>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</si>
  <si>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</si>
  <si>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</si>
  <si>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</si>
  <si>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</si>
  <si>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</si>
  <si>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</si>
  <si>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</si>
  <si>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</si>
  <si>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</si>
  <si>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</si>
  <si>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</si>
  <si>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</si>
  <si>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</si>
  <si>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</si>
  <si>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</si>
  <si>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</si>
  <si>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</si>
  <si>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</si>
  <si>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</si>
  <si>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</si>
  <si>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</si>
  <si>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</si>
  <si>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</si>
  <si>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</si>
  <si>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</si>
  <si>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</si>
  <si>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</si>
  <si>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</si>
  <si>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</si>
  <si>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</si>
  <si>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</si>
  <si>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</si>
  <si>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</si>
  <si>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</si>
  <si>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</si>
  <si>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</si>
  <si>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</si>
  <si>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</si>
  <si>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</si>
  <si>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</si>
  <si>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</si>
  <si>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</si>
  <si>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</si>
  <si>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</si>
  <si>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</si>
  <si>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</si>
  <si>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</si>
  <si>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</si>
  <si>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</si>
  <si>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</si>
  <si>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</si>
  <si>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</si>
  <si>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</si>
  <si>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</si>
  <si>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</si>
  <si>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</si>
  <si>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</si>
  <si>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</si>
  <si>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</si>
  <si>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</si>
  <si>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</si>
  <si>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</si>
  <si>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</si>
  <si>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</si>
  <si>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</si>
  <si>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</si>
  <si>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</si>
  <si>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</si>
  <si>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</si>
  <si>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</si>
  <si>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</si>
  <si>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</si>
  <si>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</si>
  <si>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</si>
  <si>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</si>
  <si>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</si>
  <si>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</si>
  <si>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</si>
  <si>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</si>
  <si>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</si>
  <si>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</si>
  <si>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</si>
  <si>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</si>
  <si>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</si>
  <si>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</si>
  <si>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</si>
  <si>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</si>
  <si>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</si>
  <si>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</si>
  <si>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</si>
  <si>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</si>
  <si>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</si>
  <si>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</si>
  <si>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</si>
  <si>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</si>
  <si>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</si>
  <si>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</si>
  <si>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</si>
  <si>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</si>
  <si>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</si>
  <si>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</si>
  <si>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</si>
  <si>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</si>
  <si>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</si>
  <si>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</si>
  <si>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</si>
  <si>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</si>
  <si>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</si>
  <si>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</si>
  <si>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</si>
  <si>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</si>
  <si>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</si>
  <si>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</si>
  <si>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</si>
  <si>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</si>
  <si>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</si>
  <si>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</si>
  <si>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</si>
  <si>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</si>
  <si>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</si>
  <si>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</si>
  <si>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</si>
  <si>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</si>
  <si>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</si>
  <si>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</si>
  <si>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</si>
  <si>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</si>
  <si>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</si>
  <si>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</si>
  <si>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</si>
  <si>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</si>
  <si>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</si>
  <si>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</si>
  <si>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</si>
  <si>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</si>
  <si>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</si>
  <si>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</si>
  <si>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</si>
  <si>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</si>
  <si>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</si>
  <si>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</si>
  <si>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</si>
  <si>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</si>
  <si>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</si>
  <si>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</si>
  <si>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</si>
  <si>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</si>
  <si>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</si>
  <si>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</si>
  <si>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</si>
  <si>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</si>
  <si>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</si>
  <si>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</si>
  <si>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</si>
  <si>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</si>
  <si>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</si>
  <si>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</si>
  <si>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</si>
  <si>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</si>
  <si>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</si>
  <si>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</si>
  <si>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</si>
  <si>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</si>
  <si>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</si>
  <si>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</si>
  <si>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</si>
  <si>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</si>
  <si>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</si>
  <si>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</si>
  <si>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</si>
  <si>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</si>
  <si>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</si>
  <si>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</si>
  <si>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</si>
  <si>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</si>
  <si>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</si>
  <si>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</si>
  <si>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</si>
  <si>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</si>
  <si>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</si>
  <si>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</si>
  <si>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</si>
  <si>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</si>
  <si>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</si>
  <si>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</si>
  <si>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</si>
  <si>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</si>
  <si>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</si>
  <si>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</si>
  <si>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</si>
  <si>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</si>
  <si>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</si>
  <si>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</si>
  <si>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</si>
  <si>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</si>
  <si>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</si>
  <si>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</si>
  <si>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</si>
  <si>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</si>
  <si>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</si>
  <si>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</si>
  <si>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</si>
  <si>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</si>
  <si>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</si>
  <si>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</si>
  <si>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</si>
  <si>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</si>
  <si>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</si>
  <si>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</si>
  <si>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</si>
  <si>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</si>
  <si>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</si>
  <si>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</si>
  <si>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</si>
  <si>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</si>
  <si>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</si>
  <si>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</si>
  <si>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</si>
  <si>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</si>
  <si>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</si>
  <si>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</si>
  <si>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</si>
  <si>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</si>
  <si>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</si>
  <si>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</si>
  <si>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</si>
  <si>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</si>
  <si>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</si>
  <si>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</si>
  <si>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</si>
  <si>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</si>
  <si>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</si>
  <si>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</si>
  <si>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</si>
  <si>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</si>
  <si>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</si>
  <si>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</si>
  <si>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</si>
  <si>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</si>
  <si>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</si>
  <si>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</si>
  <si>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</si>
  <si>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</si>
  <si>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</si>
  <si>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</si>
  <si>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</si>
  <si>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</si>
  <si>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</si>
  <si>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</si>
  <si>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</si>
  <si>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</si>
  <si>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</si>
  <si>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</si>
  <si>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</si>
  <si>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</si>
  <si>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</si>
  <si>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</si>
  <si>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</si>
  <si>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</si>
  <si>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</si>
  <si>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</si>
  <si>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</si>
  <si>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</si>
  <si>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</si>
  <si>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</si>
  <si>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</si>
  <si>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</si>
  <si>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</si>
  <si>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</si>
  <si>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</si>
  <si>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</si>
  <si>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</si>
  <si>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</si>
  <si>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</si>
  <si>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</si>
  <si>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</si>
  <si>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</si>
  <si>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</si>
  <si>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</si>
  <si>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</si>
  <si>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</si>
  <si>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</si>
  <si>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</si>
  <si>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</si>
  <si>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</si>
  <si>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</si>
  <si>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</si>
  <si>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</si>
  <si>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</si>
  <si>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</si>
  <si>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</si>
  <si>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</si>
  <si>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</si>
  <si>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</si>
  <si>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</si>
  <si>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</si>
  <si>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</si>
  <si>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</si>
  <si>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</si>
  <si>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</si>
  <si>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</si>
  <si>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</si>
  <si>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</si>
  <si>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</si>
  <si>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</si>
  <si>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</si>
  <si>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</si>
  <si>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</si>
  <si>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</si>
  <si>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</si>
  <si>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</si>
  <si>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</si>
  <si>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</si>
  <si>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</si>
  <si>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</si>
  <si>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</si>
  <si>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</si>
  <si>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</si>
  <si>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</si>
  <si>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</si>
  <si>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</si>
  <si>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</si>
  <si>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</si>
  <si>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</si>
  <si>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</si>
  <si>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</si>
  <si>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</si>
  <si>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</si>
  <si>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</si>
  <si>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</si>
  <si>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</si>
  <si>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</si>
  <si>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</si>
  <si>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</si>
  <si>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</si>
  <si>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</si>
  <si>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</si>
  <si>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</si>
  <si>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</si>
  <si>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</si>
  <si>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</si>
  <si>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</si>
  <si>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</si>
  <si>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</si>
  <si>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</si>
  <si>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</si>
  <si>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</si>
  <si>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</si>
  <si>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</si>
  <si>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</si>
  <si>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</si>
  <si>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</si>
  <si>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</si>
  <si>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</si>
  <si>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</si>
  <si>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</si>
  <si>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</si>
  <si>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</si>
  <si>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</si>
  <si>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</si>
  <si>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</si>
  <si>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</si>
  <si>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</si>
  <si>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</si>
  <si>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</si>
  <si>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</si>
  <si>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</si>
  <si>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</si>
  <si>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</si>
  <si>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</si>
  <si>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</si>
  <si>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</si>
  <si>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</si>
  <si>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</si>
  <si>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</si>
  <si>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</si>
  <si>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</si>
  <si>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</si>
  <si>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</si>
  <si>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</si>
  <si>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</si>
  <si>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</si>
  <si>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</si>
  <si>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</si>
  <si>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</si>
  <si>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</si>
  <si>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</si>
  <si>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</si>
  <si>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</si>
  <si>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</si>
  <si>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</si>
  <si>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地域一般入院料３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</si>
</sst>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23" zoomScale="80" zoomScaleNormal="80" workbookViewId="0">
      <selection activeCell="L136" sqref="L136"/>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6</v>
      </c>
      <c r="B10" s="13"/>
      <c r="C10" s="15"/>
      <c r="D10" s="15"/>
      <c r="E10" s="15"/>
      <c r="F10" s="15"/>
      <c r="G10" s="15"/>
      <c r="H10" s="16"/>
      <c r="I10" s="326" t="s">
        <v>7</v>
      </c>
      <c r="J10" s="326"/>
      <c r="K10" s="326"/>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6</v>
      </c>
      <c r="B11" s="19"/>
      <c r="C11" s="15"/>
      <c r="D11" s="15"/>
      <c r="E11" s="15"/>
      <c r="F11" s="15"/>
      <c r="G11" s="15"/>
      <c r="H11" s="16"/>
      <c r="I11" s="326" t="s">
        <v>9</v>
      </c>
      <c r="J11" s="326"/>
      <c r="K11" s="326"/>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12</v>
      </c>
      <c r="J16" s="331"/>
      <c r="K16" s="331"/>
      <c r="L16" s="240" t="str">
        <f>IF(ISBLANK(L$9),"",L$9)</f>
        <v>一般病棟</v>
      </c>
      <c r="M16" s="244" t="str">
        <f>IF(ISBLANK(M$9),"",M$9)</f>
        <v/>
      </c>
      <c r="N16" s="244" t="str">
        <f t="shared" ref="N16:BS16" si="0">IF(ISBLANK(N$9),"",N$9)</f>
        <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6</v>
      </c>
      <c r="B17" s="13"/>
      <c r="C17" s="15"/>
      <c r="D17" s="15"/>
      <c r="E17" s="15"/>
      <c r="F17" s="15"/>
      <c r="G17" s="15"/>
      <c r="H17" s="16"/>
      <c r="I17" s="326" t="s">
        <v>13</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6</v>
      </c>
      <c r="B18" s="19"/>
      <c r="C18" s="15"/>
      <c r="D18" s="15"/>
      <c r="E18" s="15"/>
      <c r="F18" s="15"/>
      <c r="G18" s="15"/>
      <c r="H18" s="16"/>
      <c r="I18" s="326" t="s">
        <v>14</v>
      </c>
      <c r="J18" s="326"/>
      <c r="K18" s="32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6</v>
      </c>
      <c r="B19" s="19"/>
      <c r="C19" s="15"/>
      <c r="D19" s="15"/>
      <c r="E19" s="15"/>
      <c r="F19" s="15"/>
      <c r="G19" s="15"/>
      <c r="H19" s="16"/>
      <c r="I19" s="326" t="s">
        <v>15</v>
      </c>
      <c r="J19" s="326"/>
      <c r="K19" s="326"/>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6</v>
      </c>
      <c r="B20" s="13"/>
      <c r="C20" s="15"/>
      <c r="D20" s="15"/>
      <c r="E20" s="15"/>
      <c r="F20" s="15"/>
      <c r="G20" s="15"/>
      <c r="H20" s="16"/>
      <c r="I20" s="326" t="s">
        <v>17</v>
      </c>
      <c r="J20" s="326"/>
      <c r="K20" s="32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6</v>
      </c>
      <c r="B21" s="13"/>
      <c r="C21" s="15"/>
      <c r="D21" s="15"/>
      <c r="E21" s="15"/>
      <c r="F21" s="15"/>
      <c r="G21" s="15"/>
      <c r="H21" s="16"/>
      <c r="I21" s="326" t="s">
        <v>18</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6</v>
      </c>
      <c r="B22" s="13"/>
      <c r="C22" s="15"/>
      <c r="D22" s="15"/>
      <c r="E22" s="15"/>
      <c r="F22" s="15"/>
      <c r="G22" s="15"/>
      <c r="H22" s="16"/>
      <c r="I22" s="326" t="s">
        <v>19</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20</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12</v>
      </c>
      <c r="J27" s="328"/>
      <c r="K27" s="329"/>
      <c r="L27" s="244" t="str">
        <f>IF(ISBLANK(L$9),"",L$9)</f>
        <v>一般病棟</v>
      </c>
      <c r="M27" s="244" t="str">
        <f>IF(ISBLANK(M$9),"",M$9)</f>
        <v/>
      </c>
      <c r="N27" s="244" t="str">
        <f t="shared" ref="N27:BR27" si="1">IF(ISBLANK(N$9),"",N$9)</f>
        <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21</v>
      </c>
      <c r="B30" s="19"/>
      <c r="C30" s="15"/>
      <c r="D30" s="15"/>
      <c r="E30" s="15"/>
      <c r="F30" s="15"/>
      <c r="G30" s="15"/>
      <c r="H30" s="16"/>
      <c r="I30" s="299" t="s">
        <v>15</v>
      </c>
      <c r="J30" s="300"/>
      <c r="K30" s="301"/>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21</v>
      </c>
      <c r="B32" s="13"/>
      <c r="C32" s="15"/>
      <c r="D32" s="15"/>
      <c r="E32" s="15"/>
      <c r="F32" s="15"/>
      <c r="G32" s="15"/>
      <c r="H32" s="16"/>
      <c r="I32" s="396" t="s">
        <v>22</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21</v>
      </c>
      <c r="B33" s="13"/>
      <c r="C33" s="15"/>
      <c r="D33" s="15"/>
      <c r="E33" s="15"/>
      <c r="F33" s="15"/>
      <c r="G33" s="15"/>
      <c r="H33" s="16"/>
      <c r="I33" s="396" t="s">
        <v>23</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21</v>
      </c>
      <c r="B34" s="13"/>
      <c r="C34" s="15"/>
      <c r="D34" s="15"/>
      <c r="E34" s="15"/>
      <c r="F34" s="15"/>
      <c r="G34" s="15"/>
      <c r="H34" s="16"/>
      <c r="I34" s="396" t="s">
        <v>24</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21</v>
      </c>
      <c r="B35" s="13"/>
      <c r="C35" s="15"/>
      <c r="D35" s="15"/>
      <c r="E35" s="15"/>
      <c r="F35" s="15"/>
      <c r="G35" s="15"/>
      <c r="H35" s="16"/>
      <c r="I35" s="399" t="s">
        <v>19</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25</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26</v>
      </c>
      <c r="J40" s="328"/>
      <c r="K40" s="329"/>
      <c r="L40" s="244" t="str">
        <f>IF(ISBLANK(L$9),"",L$9)</f>
        <v>一般病棟</v>
      </c>
      <c r="M40" s="244" t="str">
        <f>IF(ISBLANK(M$9),"",M$9)</f>
        <v/>
      </c>
      <c r="N40" s="244" t="str">
        <f t="shared" ref="N40:BS40" si="2">IF(ISBLANK(N$9),"",N$9)</f>
        <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32</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12</v>
      </c>
      <c r="J49" s="401"/>
      <c r="K49" s="402"/>
      <c r="L49" s="244" t="str">
        <f>IF(ISBLANK(L$9),"",L$9)</f>
        <v>一般病棟</v>
      </c>
      <c r="M49" s="244" t="str">
        <f>IF(ISBLANK(M$9),"",M$9)</f>
        <v/>
      </c>
      <c r="N49" s="244" t="str">
        <f t="shared" ref="N49:BT49" si="3">IF(ISBLANK(N$9),"",N$9)</f>
        <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33</v>
      </c>
      <c r="B50" s="13"/>
      <c r="C50" s="15"/>
      <c r="D50" s="15"/>
      <c r="E50" s="15"/>
      <c r="F50" s="15"/>
      <c r="G50" s="15"/>
      <c r="H50" s="16"/>
      <c r="I50" s="396" t="s">
        <v>13</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33</v>
      </c>
      <c r="B51" s="19"/>
      <c r="C51" s="15"/>
      <c r="D51" s="15"/>
      <c r="E51" s="15"/>
      <c r="F51" s="15"/>
      <c r="G51" s="15"/>
      <c r="H51" s="16"/>
      <c r="I51" s="396" t="s">
        <v>14</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33</v>
      </c>
      <c r="B52" s="19"/>
      <c r="C52" s="15"/>
      <c r="D52" s="15"/>
      <c r="E52" s="15"/>
      <c r="F52" s="15"/>
      <c r="G52" s="15"/>
      <c r="H52" s="16"/>
      <c r="I52" s="396" t="s">
        <v>15</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33</v>
      </c>
      <c r="B53" s="13"/>
      <c r="C53" s="15"/>
      <c r="D53" s="15"/>
      <c r="E53" s="15"/>
      <c r="F53" s="15"/>
      <c r="G53" s="15"/>
      <c r="H53" s="16"/>
      <c r="I53" s="396" t="s">
        <v>17</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33</v>
      </c>
      <c r="B54" s="13"/>
      <c r="C54" s="15"/>
      <c r="D54" s="15"/>
      <c r="E54" s="15"/>
      <c r="F54" s="15"/>
      <c r="G54" s="15"/>
      <c r="H54" s="16"/>
      <c r="I54" s="396" t="s">
        <v>22</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33</v>
      </c>
      <c r="B55" s="13"/>
      <c r="C55" s="15"/>
      <c r="D55" s="15"/>
      <c r="E55" s="15"/>
      <c r="F55" s="15"/>
      <c r="G55" s="15"/>
      <c r="H55" s="16"/>
      <c r="I55" s="396" t="s">
        <v>23</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33</v>
      </c>
      <c r="B56" s="13"/>
      <c r="C56" s="15"/>
      <c r="D56" s="15"/>
      <c r="E56" s="15"/>
      <c r="F56" s="15"/>
      <c r="G56" s="15"/>
      <c r="H56" s="16"/>
      <c r="I56" s="396" t="s">
        <v>24</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33</v>
      </c>
      <c r="B57" s="13"/>
      <c r="C57" s="15"/>
      <c r="D57" s="15"/>
      <c r="E57" s="15"/>
      <c r="F57" s="15"/>
      <c r="G57" s="15"/>
      <c r="H57" s="16"/>
      <c r="I57" s="399" t="s">
        <v>19</v>
      </c>
      <c r="J57" s="399"/>
      <c r="K57" s="399"/>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33</v>
      </c>
      <c r="B58" s="13"/>
      <c r="C58" s="15"/>
      <c r="D58" s="15"/>
      <c r="E58" s="15"/>
      <c r="F58" s="15"/>
      <c r="G58" s="15"/>
      <c r="H58" s="16"/>
      <c r="I58" s="399" t="s">
        <v>34</v>
      </c>
      <c r="J58" s="399"/>
      <c r="K58" s="399"/>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37</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38</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39</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40</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41</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42</v>
      </c>
      <c r="F71" s="36"/>
      <c r="G71" s="34"/>
      <c r="H71" s="35" t="s">
        <v>43</v>
      </c>
      <c r="I71" s="35"/>
      <c r="J71" s="35" t="s">
        <v>44</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45</v>
      </c>
      <c r="D76" s="294"/>
      <c r="E76" s="294"/>
      <c r="F76" s="294"/>
      <c r="G76" s="294"/>
      <c r="H76" s="294" t="s">
        <v>46</v>
      </c>
      <c r="I76" s="294"/>
      <c r="J76" s="294" t="s">
        <v>47</v>
      </c>
      <c r="K76" s="294"/>
      <c r="L76" s="294"/>
      <c r="M76" s="294"/>
      <c r="N76" s="294"/>
      <c r="O76" s="208"/>
      <c r="P76" s="208"/>
      <c r="R76" s="41"/>
      <c r="S76" s="41"/>
      <c r="T76" s="41"/>
      <c r="U76" s="41"/>
      <c r="V76" s="41"/>
      <c r="W76" s="8"/>
    </row>
    <row r="77" spans="1:23" s="17" customFormat="1">
      <c r="A77" s="176"/>
      <c r="B77" s="1"/>
      <c r="C77" s="294" t="s">
        <v>48</v>
      </c>
      <c r="D77" s="294"/>
      <c r="E77" s="294"/>
      <c r="F77" s="294"/>
      <c r="G77" s="294"/>
      <c r="H77" s="294" t="s">
        <v>49</v>
      </c>
      <c r="I77" s="294"/>
      <c r="J77" s="229" t="s">
        <v>50</v>
      </c>
      <c r="K77" s="229"/>
      <c r="L77" s="229"/>
      <c r="O77" s="208"/>
      <c r="P77" s="208"/>
      <c r="R77" s="29"/>
      <c r="S77" s="29"/>
      <c r="T77" s="29"/>
      <c r="U77" s="29"/>
      <c r="V77" s="29"/>
      <c r="W77" s="8"/>
    </row>
    <row r="78" spans="1:23" s="17" customFormat="1">
      <c r="A78" s="176"/>
      <c r="B78" s="1"/>
      <c r="C78" s="294" t="s">
        <v>51</v>
      </c>
      <c r="D78" s="294"/>
      <c r="E78" s="294"/>
      <c r="F78" s="294"/>
      <c r="G78" s="294"/>
      <c r="H78" s="294" t="s">
        <v>52</v>
      </c>
      <c r="I78" s="294"/>
      <c r="J78" s="295" t="s">
        <v>53</v>
      </c>
      <c r="K78" s="295"/>
      <c r="L78" s="295"/>
      <c r="M78" s="295"/>
      <c r="N78" s="295"/>
      <c r="O78" s="208"/>
      <c r="P78" s="208"/>
      <c r="R78" s="41"/>
      <c r="S78" s="41"/>
      <c r="T78" s="41"/>
      <c r="U78" s="41"/>
      <c r="V78" s="41"/>
      <c r="W78" s="8"/>
    </row>
    <row r="79" spans="1:23" s="17" customFormat="1">
      <c r="A79" s="176"/>
      <c r="B79" s="1"/>
      <c r="C79" s="294" t="s">
        <v>54</v>
      </c>
      <c r="D79" s="294"/>
      <c r="E79" s="294"/>
      <c r="F79" s="294"/>
      <c r="G79" s="294"/>
      <c r="H79" s="294" t="s">
        <v>55</v>
      </c>
      <c r="I79" s="294"/>
      <c r="J79" s="295" t="s">
        <v>56</v>
      </c>
      <c r="K79" s="295"/>
      <c r="L79" s="295"/>
      <c r="M79" s="295"/>
      <c r="N79" s="295"/>
      <c r="O79" s="208"/>
      <c r="P79" s="208"/>
      <c r="R79" s="29"/>
      <c r="S79" s="29"/>
      <c r="T79" s="29"/>
      <c r="U79" s="29"/>
      <c r="V79" s="29"/>
      <c r="W79" s="8"/>
    </row>
    <row r="80" spans="1:23" s="17" customFormat="1">
      <c r="A80" s="176"/>
      <c r="B80" s="1"/>
      <c r="C80" s="295" t="s">
        <v>57</v>
      </c>
      <c r="D80" s="295"/>
      <c r="E80" s="295"/>
      <c r="F80" s="295"/>
      <c r="G80" s="295"/>
      <c r="H80" s="219"/>
      <c r="I80" s="219"/>
      <c r="J80" s="295" t="s">
        <v>58</v>
      </c>
      <c r="K80" s="295"/>
      <c r="L80" s="295"/>
      <c r="M80" s="295"/>
      <c r="N80" s="295"/>
      <c r="O80" s="208"/>
      <c r="P80" s="208"/>
      <c r="R80" s="29"/>
      <c r="S80" s="29"/>
      <c r="T80" s="29"/>
      <c r="U80" s="29"/>
      <c r="V80" s="29"/>
      <c r="W80" s="8"/>
    </row>
    <row r="81" spans="1:71" s="17" customFormat="1">
      <c r="A81" s="176"/>
      <c r="C81" s="295" t="s">
        <v>59</v>
      </c>
      <c r="D81" s="295"/>
      <c r="E81" s="295"/>
      <c r="F81" s="295"/>
      <c r="G81" s="295"/>
      <c r="J81" s="295" t="s">
        <v>60</v>
      </c>
      <c r="K81" s="295"/>
      <c r="L81" s="295"/>
      <c r="M81" s="295"/>
      <c r="N81" s="295"/>
      <c r="O81" s="7"/>
      <c r="P81" s="7"/>
      <c r="Q81" s="7"/>
      <c r="R81" s="7"/>
      <c r="S81" s="7"/>
      <c r="T81" s="7"/>
      <c r="U81" s="7"/>
      <c r="V81" s="7"/>
      <c r="W81" s="8"/>
    </row>
    <row r="82" spans="1:71" s="17" customFormat="1">
      <c r="A82" s="176"/>
      <c r="B82" s="1"/>
      <c r="C82" s="295" t="s">
        <v>61</v>
      </c>
      <c r="D82" s="295"/>
      <c r="E82" s="295"/>
      <c r="F82" s="295"/>
      <c r="G82" s="295"/>
      <c r="J82" s="295" t="s">
        <v>62</v>
      </c>
      <c r="K82" s="295"/>
      <c r="L82" s="295"/>
      <c r="M82" s="295"/>
      <c r="N82" s="295"/>
      <c r="O82" s="7"/>
      <c r="P82" s="7"/>
      <c r="Q82" s="7"/>
      <c r="R82" s="7"/>
      <c r="S82" s="7"/>
      <c r="T82" s="7"/>
      <c r="U82" s="7"/>
      <c r="V82" s="7"/>
      <c r="W82" s="8"/>
    </row>
    <row r="83" spans="1:71" s="17" customFormat="1">
      <c r="A83" s="176"/>
      <c r="B83" s="1"/>
      <c r="C83" s="295" t="s">
        <v>63</v>
      </c>
      <c r="D83" s="295"/>
      <c r="E83" s="295"/>
      <c r="F83" s="295"/>
      <c r="G83" s="295"/>
      <c r="H83" s="219"/>
      <c r="I83" s="219"/>
      <c r="J83" s="295" t="s">
        <v>64</v>
      </c>
      <c r="K83" s="295"/>
      <c r="L83" s="295"/>
      <c r="M83" s="295"/>
      <c r="N83" s="295"/>
      <c r="O83" s="7"/>
      <c r="P83" s="7"/>
      <c r="Q83" s="7"/>
      <c r="R83" s="7"/>
      <c r="S83" s="7"/>
      <c r="T83" s="7"/>
      <c r="U83" s="7"/>
      <c r="V83" s="7"/>
      <c r="W83" s="8"/>
    </row>
    <row r="84" spans="1:71" s="17" customFormat="1">
      <c r="A84" s="176"/>
      <c r="B84" s="1"/>
      <c r="C84" s="295" t="s">
        <v>65</v>
      </c>
      <c r="D84" s="295"/>
      <c r="E84" s="295"/>
      <c r="F84" s="295"/>
      <c r="G84" s="295"/>
      <c r="H84" s="219"/>
      <c r="I84" s="219"/>
      <c r="J84" s="295" t="s">
        <v>66</v>
      </c>
      <c r="K84" s="295"/>
      <c r="L84" s="295"/>
      <c r="M84" s="295"/>
      <c r="N84" s="295"/>
      <c r="O84" s="7"/>
      <c r="P84" s="7"/>
      <c r="Q84" s="7"/>
      <c r="R84" s="7"/>
      <c r="S84" s="7"/>
      <c r="T84" s="7"/>
      <c r="U84" s="7"/>
      <c r="V84" s="7"/>
      <c r="W84" s="8"/>
    </row>
    <row r="85" spans="1:71" s="17" customFormat="1">
      <c r="A85" s="176"/>
      <c r="B85" s="1"/>
      <c r="C85" s="295" t="s">
        <v>67</v>
      </c>
      <c r="D85" s="295"/>
      <c r="E85" s="295"/>
      <c r="F85" s="295"/>
      <c r="G85" s="295"/>
      <c r="H85" s="219"/>
      <c r="I85" s="219"/>
      <c r="J85" s="295" t="s">
        <v>68</v>
      </c>
      <c r="K85" s="295"/>
      <c r="L85" s="295"/>
      <c r="M85" s="295"/>
      <c r="N85" s="295"/>
      <c r="O85" s="7"/>
      <c r="P85" s="7"/>
      <c r="Q85" s="7"/>
      <c r="R85" s="7"/>
      <c r="S85" s="7"/>
      <c r="T85" s="7"/>
      <c r="U85" s="7"/>
      <c r="V85" s="7"/>
      <c r="W85" s="8"/>
    </row>
    <row r="86" spans="1:71" s="17" customFormat="1">
      <c r="A86" s="176"/>
      <c r="B86" s="1"/>
      <c r="C86" s="295" t="s">
        <v>69</v>
      </c>
      <c r="D86" s="295"/>
      <c r="E86" s="295"/>
      <c r="F86" s="295"/>
      <c r="G86" s="295"/>
      <c r="H86" s="219"/>
      <c r="I86" s="219"/>
      <c r="J86" s="295" t="s">
        <v>70</v>
      </c>
      <c r="K86" s="295"/>
      <c r="L86" s="295"/>
      <c r="M86" s="295"/>
      <c r="N86" s="295"/>
      <c r="O86" s="7"/>
      <c r="P86" s="7"/>
      <c r="Q86" s="7"/>
      <c r="R86" s="7"/>
      <c r="S86" s="7"/>
      <c r="T86" s="7"/>
      <c r="U86" s="7"/>
      <c r="V86" s="7"/>
      <c r="W86" s="8"/>
    </row>
    <row r="87" spans="1:71" s="17" customFormat="1">
      <c r="A87" s="176"/>
      <c r="B87" s="1"/>
      <c r="C87" s="294" t="s">
        <v>71</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74</v>
      </c>
      <c r="K94" s="55"/>
      <c r="L94" s="239" t="str">
        <f>IF(ISBLANK(L$9),"",L$9)</f>
        <v>一般病棟</v>
      </c>
      <c r="M94" s="242" t="str">
        <f t="shared" ref="M94:BS94" si="4">IF(ISBLANK(M$9),"",M$9)</f>
        <v/>
      </c>
      <c r="N94" s="242" t="str">
        <f t="shared" si="4"/>
        <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75</v>
      </c>
      <c r="J95" s="57"/>
      <c r="K95" s="58"/>
      <c r="L95" s="192" t="s">
        <v>15</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76</v>
      </c>
      <c r="B96" s="1"/>
      <c r="C96" s="296" t="s">
        <v>77</v>
      </c>
      <c r="D96" s="297"/>
      <c r="E96" s="297"/>
      <c r="F96" s="297"/>
      <c r="G96" s="297"/>
      <c r="H96" s="298"/>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80</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74</v>
      </c>
      <c r="K102" s="64"/>
      <c r="L102" s="239" t="str">
        <f>IF(ISBLANK(L$9),"",L$9)</f>
        <v>一般病棟</v>
      </c>
      <c r="M102" s="242" t="str">
        <f t="shared" ref="M102:BS102" si="5">IF(ISBLANK(M$9),"",M$9)</f>
        <v/>
      </c>
      <c r="N102" s="282" t="str">
        <f t="shared" si="5"/>
        <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75</v>
      </c>
      <c r="J103" s="57"/>
      <c r="K103" s="65"/>
      <c r="L103" s="59" t="str">
        <f>IF(ISBLANK(L$95),"",L$95)</f>
        <v>回復期</v>
      </c>
      <c r="M103" s="243" t="str">
        <f t="shared" ref="M103:BS103" si="6">IF(ISBLANK(M$95),"",M$95)</f>
        <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81</v>
      </c>
      <c r="B104" s="1"/>
      <c r="C104" s="310" t="s">
        <v>82</v>
      </c>
      <c r="D104" s="311"/>
      <c r="E104" s="319" t="s">
        <v>83</v>
      </c>
      <c r="F104" s="320"/>
      <c r="G104" s="320"/>
      <c r="H104" s="321"/>
      <c r="I104" s="344" t="s">
        <v>84</v>
      </c>
      <c r="J104" s="188">
        <f>IF(SUM(L104:BS104)=0,IF(COUNTIF(L104:BS104,"未確認")&gt;0,"未確認",IF(COUNTIF(L104:BS104,"~*")&gt;0,"*",SUM(L104:BS104))),SUM(L104:BS104))</f>
        <v>40</v>
      </c>
      <c r="K104" s="194" t="str">
        <f>IF(OR(COUNTIF(L104:BS104,"未確認")&gt;0,COUNTIF(L104:BS104,"~*")&gt;0),"※","")</f>
        <v/>
      </c>
      <c r="L104" s="190">
        <v>40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85</v>
      </c>
      <c r="B105" s="68"/>
      <c r="C105" s="312"/>
      <c r="D105" s="313"/>
      <c r="E105" s="347"/>
      <c r="F105" s="325"/>
      <c r="G105" s="305" t="s">
        <v>86</v>
      </c>
      <c r="H105" s="306"/>
      <c r="I105" s="345"/>
      <c r="J105" s="188">
        <f>IF(SUM(L105:BS105)=0,IF(COUNTIF(L105:BS105,"未確認")&gt;0,"未確認",IF(COUNTIF(L105:BS105,"~*")&gt;0,"*",SUM(L105:BS105))),SUM(L105:BS105))</f>
        <v>3</v>
      </c>
      <c r="K105" s="194" t="str">
        <f>IF(OR(COUNTIF(L105:BS105,"未確認")&gt;0,COUNTIF(L105:BS105,"~*")&gt;0),"※","")</f>
        <v/>
      </c>
      <c r="L105" s="190">
        <v>3</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81</v>
      </c>
      <c r="B106" s="68"/>
      <c r="C106" s="312"/>
      <c r="D106" s="313"/>
      <c r="E106" s="307" t="s">
        <v>87</v>
      </c>
      <c r="F106" s="308"/>
      <c r="G106" s="308"/>
      <c r="H106" s="309"/>
      <c r="I106" s="345"/>
      <c r="J106" s="188">
        <f>IF(SUM(L106:BS106)=0,IF(COUNTIF(L106:BS106,"未確認")&gt;0,"未確認",IF(COUNTIF(L106:BS106,"~*")&gt;0,"*",SUM(L106:BS106))),SUM(L106:BS106))</f>
        <v>40</v>
      </c>
      <c r="K106" s="194" t="str">
        <f t="shared" ref="K106:K116" si="7">IF(OR(COUNTIF(L106:BS106,"未確認")&gt;0,COUNTIF(L106:BS106,"~*")&gt;0),"※","")</f>
        <v/>
      </c>
      <c r="L106" s="190">
        <v>40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81</v>
      </c>
      <c r="B107" s="68"/>
      <c r="C107" s="314"/>
      <c r="D107" s="315"/>
      <c r="E107" s="307" t="s">
        <v>88</v>
      </c>
      <c r="F107" s="308"/>
      <c r="G107" s="308"/>
      <c r="H107" s="309"/>
      <c r="I107" s="345"/>
      <c r="J107" s="188">
        <f>IF(SUM(L107:BS107)=0,IF(COUNTIF(L107:BS107,"未確認")&gt;0,"未確認",IF(COUNTIF(L107:BS107,"~*")&gt;0,"*",SUM(L107:BS107))),SUM(L107:BS107))</f>
        <v>40</v>
      </c>
      <c r="K107" s="194" t="str">
        <f t="shared" si="7"/>
        <v/>
      </c>
      <c r="L107" s="190">
        <v>40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89</v>
      </c>
      <c r="B108" s="68"/>
      <c r="C108" s="310" t="s">
        <v>90</v>
      </c>
      <c r="D108" s="311"/>
      <c r="E108" s="310" t="s">
        <v>83</v>
      </c>
      <c r="F108" s="322"/>
      <c r="G108" s="322"/>
      <c r="H108" s="311"/>
      <c r="I108" s="345"/>
      <c r="J108" s="188">
        <f t="shared" ref="J108:J116" si="8">IF(SUM(L108:BS108)=0,IF(COUNTIF(L108:BS108,"未確認")&gt;0,"未確認",IF(COUNTIF(L108:BS108,"~*")&gt;0,"*",SUM(L108:BS108))),SUM(L108:BS108))</f>
        <v>0</v>
      </c>
      <c r="K108" s="194" t="str">
        <f t="shared" si="7"/>
        <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91</v>
      </c>
      <c r="B109" s="68"/>
      <c r="C109" s="312"/>
      <c r="D109" s="313"/>
      <c r="E109" s="323"/>
      <c r="F109" s="324"/>
      <c r="G109" s="296" t="s">
        <v>92</v>
      </c>
      <c r="H109" s="298"/>
      <c r="I109" s="345"/>
      <c r="J109" s="188">
        <f t="shared" si="8"/>
        <v>0</v>
      </c>
      <c r="K109" s="194" t="str">
        <f t="shared" si="7"/>
        <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93</v>
      </c>
      <c r="B110" s="68"/>
      <c r="C110" s="312"/>
      <c r="D110" s="313"/>
      <c r="E110" s="323"/>
      <c r="F110" s="325"/>
      <c r="G110" s="296" t="s">
        <v>94</v>
      </c>
      <c r="H110" s="298"/>
      <c r="I110" s="345"/>
      <c r="J110" s="188">
        <f t="shared" si="8"/>
        <v>0</v>
      </c>
      <c r="K110" s="194" t="str">
        <f t="shared" si="7"/>
        <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89</v>
      </c>
      <c r="B111" s="68"/>
      <c r="C111" s="312"/>
      <c r="D111" s="313"/>
      <c r="E111" s="316" t="s">
        <v>87</v>
      </c>
      <c r="F111" s="317"/>
      <c r="G111" s="317"/>
      <c r="H111" s="318"/>
      <c r="I111" s="345"/>
      <c r="J111" s="188">
        <f t="shared" si="8"/>
        <v>0</v>
      </c>
      <c r="K111" s="194" t="str">
        <f t="shared" si="7"/>
        <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91</v>
      </c>
      <c r="B112" s="68"/>
      <c r="C112" s="312"/>
      <c r="D112" s="313"/>
      <c r="E112" s="323"/>
      <c r="F112" s="324"/>
      <c r="G112" s="296" t="s">
        <v>92</v>
      </c>
      <c r="H112" s="298"/>
      <c r="I112" s="345"/>
      <c r="J112" s="188">
        <f t="shared" si="8"/>
        <v>0</v>
      </c>
      <c r="K112" s="194" t="str">
        <f t="shared" si="7"/>
        <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93</v>
      </c>
      <c r="B113" s="68"/>
      <c r="C113" s="312"/>
      <c r="D113" s="313"/>
      <c r="E113" s="347"/>
      <c r="F113" s="325"/>
      <c r="G113" s="296" t="s">
        <v>94</v>
      </c>
      <c r="H113" s="298"/>
      <c r="I113" s="345"/>
      <c r="J113" s="188">
        <f t="shared" si="8"/>
        <v>0</v>
      </c>
      <c r="K113" s="194" t="str">
        <f t="shared" si="7"/>
        <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89</v>
      </c>
      <c r="B114" s="68"/>
      <c r="C114" s="312"/>
      <c r="D114" s="313"/>
      <c r="E114" s="316" t="s">
        <v>88</v>
      </c>
      <c r="F114" s="317"/>
      <c r="G114" s="317"/>
      <c r="H114" s="318"/>
      <c r="I114" s="345"/>
      <c r="J114" s="188">
        <f t="shared" si="8"/>
        <v>0</v>
      </c>
      <c r="K114" s="194" t="str">
        <f t="shared" si="7"/>
        <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91</v>
      </c>
      <c r="B115" s="68"/>
      <c r="C115" s="312"/>
      <c r="D115" s="313"/>
      <c r="E115" s="303"/>
      <c r="F115" s="304"/>
      <c r="G115" s="307" t="s">
        <v>92</v>
      </c>
      <c r="H115" s="309"/>
      <c r="I115" s="345"/>
      <c r="J115" s="188">
        <f t="shared" si="8"/>
        <v>0</v>
      </c>
      <c r="K115" s="194" t="str">
        <f t="shared" si="7"/>
        <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93</v>
      </c>
      <c r="B116" s="68"/>
      <c r="C116" s="314"/>
      <c r="D116" s="315"/>
      <c r="E116" s="348"/>
      <c r="F116" s="349"/>
      <c r="G116" s="307" t="s">
        <v>94</v>
      </c>
      <c r="H116" s="309"/>
      <c r="I116" s="345"/>
      <c r="J116" s="188">
        <f t="shared" si="8"/>
        <v>0</v>
      </c>
      <c r="K116" s="194" t="str">
        <f t="shared" si="7"/>
        <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95</v>
      </c>
      <c r="B117" s="68"/>
      <c r="C117" s="335" t="s">
        <v>96</v>
      </c>
      <c r="D117" s="336"/>
      <c r="E117" s="336"/>
      <c r="F117" s="336"/>
      <c r="G117" s="336"/>
      <c r="H117" s="337"/>
      <c r="I117" s="346"/>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98</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74</v>
      </c>
      <c r="K123" s="64"/>
      <c r="L123" s="240" t="str">
        <f>IF(ISBLANK(L$9),"",L$9)</f>
        <v>一般病棟</v>
      </c>
      <c r="M123" s="242" t="str">
        <f>IF(ISBLANK(M$9),"",M$9)</f>
        <v/>
      </c>
      <c r="N123" s="240" t="str">
        <f t="shared" ref="N123:BS123" si="9">IF(ISBLANK(N$9),"",N$9)</f>
        <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75</v>
      </c>
      <c r="J124" s="77"/>
      <c r="K124" s="65"/>
      <c r="L124" s="59" t="str">
        <f>IF(ISBLANK(L$95),"",L$95)</f>
        <v>回復期</v>
      </c>
      <c r="M124" s="243" t="str">
        <f>IF(ISBLANK(M$95),"",M$95)</f>
        <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99</v>
      </c>
      <c r="B125" s="1"/>
      <c r="C125" s="310" t="s">
        <v>100</v>
      </c>
      <c r="D125" s="322"/>
      <c r="E125" s="322"/>
      <c r="F125" s="322"/>
      <c r="G125" s="322"/>
      <c r="H125" s="311"/>
      <c r="I125" s="338"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103</v>
      </c>
      <c r="B126" s="1"/>
      <c r="C126" s="217"/>
      <c r="D126" s="218"/>
      <c r="E126" s="310" t="s">
        <v>104</v>
      </c>
      <c r="F126" s="322"/>
      <c r="G126" s="322"/>
      <c r="H126" s="311"/>
      <c r="I126" s="339"/>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105</v>
      </c>
      <c r="B127" s="1"/>
      <c r="C127" s="217"/>
      <c r="D127" s="218"/>
      <c r="E127" s="312"/>
      <c r="F127" s="341"/>
      <c r="G127" s="341"/>
      <c r="H127" s="313"/>
      <c r="I127" s="339"/>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106</v>
      </c>
      <c r="B128" s="1"/>
      <c r="C128" s="212"/>
      <c r="D128" s="213"/>
      <c r="E128" s="314"/>
      <c r="F128" s="342"/>
      <c r="G128" s="342"/>
      <c r="H128" s="315"/>
      <c r="I128" s="340"/>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107</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74</v>
      </c>
      <c r="K134" s="64"/>
      <c r="L134" s="240" t="str">
        <f>IF(ISBLANK(L$9),"",L$9)</f>
        <v>一般病棟</v>
      </c>
      <c r="M134" s="242" t="str">
        <f t="shared" ref="M134:BS134" si="11">IF(ISBLANK(M$9),"",M$9)</f>
        <v/>
      </c>
      <c r="N134" s="240" t="str">
        <f t="shared" si="11"/>
        <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75</v>
      </c>
      <c r="J135" s="57"/>
      <c r="K135" s="65"/>
      <c r="L135" s="59" t="str">
        <f>IF(ISBLANK(L$95),"",L$95)</f>
        <v>回復期</v>
      </c>
      <c r="M135" s="243" t="str">
        <f t="shared" ref="M135:BS135" si="12">IF(ISBLANK(M$95),"",M$95)</f>
        <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108</v>
      </c>
      <c r="B136" s="1"/>
      <c r="C136" s="310" t="s">
        <v>109</v>
      </c>
      <c r="D136" s="322"/>
      <c r="E136" s="322"/>
      <c r="F136" s="322"/>
      <c r="G136" s="322"/>
      <c r="H136" s="311"/>
      <c r="I136" s="343" t="s">
        <v>110</v>
      </c>
      <c r="J136" s="87"/>
      <c r="K136" s="79"/>
      <c r="L136" s="80" t="s">
        <v>847</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108</v>
      </c>
      <c r="B137" s="68"/>
      <c r="C137" s="217"/>
      <c r="D137" s="218"/>
      <c r="E137" s="296" t="s">
        <v>112</v>
      </c>
      <c r="F137" s="297"/>
      <c r="G137" s="297"/>
      <c r="H137" s="298"/>
      <c r="I137" s="343"/>
      <c r="J137" s="81"/>
      <c r="K137" s="82"/>
      <c r="L137" s="80">
        <v>40</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113</v>
      </c>
      <c r="B138" s="68"/>
      <c r="C138" s="310" t="s">
        <v>114</v>
      </c>
      <c r="D138" s="322"/>
      <c r="E138" s="322"/>
      <c r="F138" s="322"/>
      <c r="G138" s="322"/>
      <c r="H138" s="311"/>
      <c r="I138" s="343"/>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113</v>
      </c>
      <c r="B139" s="68"/>
      <c r="C139" s="88"/>
      <c r="D139" s="89"/>
      <c r="E139" s="296" t="s">
        <v>112</v>
      </c>
      <c r="F139" s="297"/>
      <c r="G139" s="297"/>
      <c r="H139" s="298"/>
      <c r="I139" s="343"/>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115</v>
      </c>
      <c r="B140" s="68"/>
      <c r="C140" s="310" t="s">
        <v>114</v>
      </c>
      <c r="D140" s="322"/>
      <c r="E140" s="322"/>
      <c r="F140" s="322"/>
      <c r="G140" s="322"/>
      <c r="H140" s="311"/>
      <c r="I140" s="343"/>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115</v>
      </c>
      <c r="B141" s="68"/>
      <c r="C141" s="90"/>
      <c r="D141" s="91"/>
      <c r="E141" s="296" t="s">
        <v>112</v>
      </c>
      <c r="F141" s="297"/>
      <c r="G141" s="297"/>
      <c r="H141" s="298"/>
      <c r="I141" s="343"/>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116</v>
      </c>
      <c r="B142" s="68"/>
      <c r="C142" s="307" t="s">
        <v>117</v>
      </c>
      <c r="D142" s="308"/>
      <c r="E142" s="308"/>
      <c r="F142" s="308"/>
      <c r="G142" s="308"/>
      <c r="H142" s="309"/>
      <c r="I142" s="343"/>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118</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74</v>
      </c>
      <c r="K148" s="64"/>
      <c r="L148" s="239" t="str">
        <f>IF(ISBLANK(L$9),"",L$9)</f>
        <v>一般病棟</v>
      </c>
      <c r="M148" s="242" t="str">
        <f t="shared" ref="M148:BS148" si="13">IF(ISBLANK(M$9),"",M$9)</f>
        <v/>
      </c>
      <c r="N148" s="242" t="str">
        <f t="shared" si="13"/>
        <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75</v>
      </c>
      <c r="J149" s="57"/>
      <c r="K149" s="65"/>
      <c r="L149" s="59" t="str">
        <f t="shared" ref="L149:AQ149" si="14">IF(ISBLANK(L$95),"",L$95)</f>
        <v>回復期</v>
      </c>
      <c r="M149" s="242" t="str">
        <f t="shared" si="14"/>
        <v/>
      </c>
      <c r="N149" s="242" t="str">
        <f t="shared" si="14"/>
        <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119</v>
      </c>
      <c r="B150" s="1"/>
      <c r="C150" s="296" t="s">
        <v>118</v>
      </c>
      <c r="D150" s="297"/>
      <c r="E150" s="297"/>
      <c r="F150" s="297"/>
      <c r="G150" s="297"/>
      <c r="H150" s="298"/>
      <c r="I150" s="98" t="s">
        <v>120</v>
      </c>
      <c r="J150" s="259" t="s">
        <v>121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122</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74</v>
      </c>
      <c r="K156" s="64"/>
      <c r="L156" s="239" t="str">
        <f>IF(ISBLANK(L$9),"",L$9)</f>
        <v>一般病棟</v>
      </c>
      <c r="M156" s="242" t="str">
        <f t="shared" ref="M156:BS156" si="16">IF(ISBLANK(M$9),"",M$9)</f>
        <v/>
      </c>
      <c r="N156" s="242" t="str">
        <f t="shared" si="16"/>
        <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123</v>
      </c>
      <c r="B157" s="1"/>
      <c r="C157" s="3"/>
      <c r="D157" s="3"/>
      <c r="F157" s="3"/>
      <c r="G157" s="3"/>
      <c r="H157" s="210"/>
      <c r="I157" s="56" t="s">
        <v>75</v>
      </c>
      <c r="J157" s="57"/>
      <c r="K157" s="65"/>
      <c r="L157" s="59" t="str">
        <f t="shared" ref="L157:AQ157" si="17">IF(ISBLANK(L$95),"",L$95)</f>
        <v>回復期</v>
      </c>
      <c r="M157" s="242" t="str">
        <f t="shared" si="17"/>
        <v/>
      </c>
      <c r="N157" s="242" t="str">
        <f t="shared" si="17"/>
        <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124</v>
      </c>
      <c r="B158" s="96"/>
      <c r="C158" s="296" t="s">
        <v>125</v>
      </c>
      <c r="D158" s="297"/>
      <c r="E158" s="297"/>
      <c r="F158" s="297"/>
      <c r="G158" s="297"/>
      <c r="H158" s="298"/>
      <c r="I158" s="353" t="s">
        <v>126</v>
      </c>
      <c r="J158" s="191" t="s">
        <v>127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128</v>
      </c>
      <c r="B159" s="96"/>
      <c r="C159" s="296" t="s">
        <v>129</v>
      </c>
      <c r="D159" s="297"/>
      <c r="E159" s="297"/>
      <c r="F159" s="297"/>
      <c r="G159" s="297"/>
      <c r="H159" s="298"/>
      <c r="I159" s="354"/>
      <c r="J159" s="191" t="s">
        <v>127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130</v>
      </c>
      <c r="B160" s="96"/>
      <c r="C160" s="296" t="s">
        <v>131</v>
      </c>
      <c r="D160" s="297"/>
      <c r="E160" s="297"/>
      <c r="F160" s="297"/>
      <c r="G160" s="297"/>
      <c r="H160" s="298"/>
      <c r="I160" s="355"/>
      <c r="J160" s="191" t="s">
        <v>132</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133</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74</v>
      </c>
      <c r="K166" s="64"/>
      <c r="L166" s="239" t="str">
        <f>IF(ISBLANK(L$9),"",L$9)</f>
        <v>一般病棟</v>
      </c>
      <c r="M166" s="242" t="str">
        <f t="shared" ref="M166:BS166" si="19">IF(ISBLANK(M$9),"",M$9)</f>
        <v/>
      </c>
      <c r="N166" s="242" t="str">
        <f t="shared" si="19"/>
        <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75</v>
      </c>
      <c r="J167" s="57"/>
      <c r="K167" s="65"/>
      <c r="L167" s="59" t="str">
        <f t="shared" ref="L167:AQ167" si="20">IF(ISBLANK(L$95),"",L$95)</f>
        <v>回復期</v>
      </c>
      <c r="M167" s="242" t="str">
        <f t="shared" si="20"/>
        <v/>
      </c>
      <c r="N167" s="242" t="str">
        <f t="shared" si="20"/>
        <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134</v>
      </c>
      <c r="B168" s="96"/>
      <c r="C168" s="296" t="s">
        <v>135</v>
      </c>
      <c r="D168" s="297"/>
      <c r="E168" s="297"/>
      <c r="F168" s="297"/>
      <c r="G168" s="297"/>
      <c r="H168" s="298"/>
      <c r="I168" s="209" t="s">
        <v>136</v>
      </c>
      <c r="J168" s="191" t="s">
        <v>132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137</v>
      </c>
      <c r="B169" s="96"/>
      <c r="C169" s="296" t="s">
        <v>138</v>
      </c>
      <c r="D169" s="297"/>
      <c r="E169" s="297"/>
      <c r="F169" s="297"/>
      <c r="G169" s="297"/>
      <c r="H169" s="298"/>
      <c r="I169" s="100" t="s">
        <v>139</v>
      </c>
      <c r="J169" s="191" t="s">
        <v>132</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140</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74</v>
      </c>
      <c r="K175" s="64"/>
      <c r="L175" s="239" t="str">
        <f>IF(ISBLANK(L$9),"",L$9)</f>
        <v>一般病棟</v>
      </c>
      <c r="M175" s="242" t="str">
        <f t="shared" ref="M175:BS175" si="22">IF(ISBLANK(M$9),"",M$9)</f>
        <v/>
      </c>
      <c r="N175" s="242" t="str">
        <f t="shared" si="22"/>
        <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75</v>
      </c>
      <c r="J176" s="57"/>
      <c r="K176" s="65"/>
      <c r="L176" s="59" t="str">
        <f t="shared" ref="L176:AQ176" si="23">IF(ISBLANK(L$95),"",L$95)</f>
        <v>回復期</v>
      </c>
      <c r="M176" s="242" t="str">
        <f t="shared" si="23"/>
        <v/>
      </c>
      <c r="N176" s="242" t="str">
        <f t="shared" si="23"/>
        <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141</v>
      </c>
      <c r="B177" s="96"/>
      <c r="C177" s="296" t="s">
        <v>142</v>
      </c>
      <c r="D177" s="297"/>
      <c r="E177" s="297"/>
      <c r="F177" s="297"/>
      <c r="G177" s="297"/>
      <c r="H177" s="298"/>
      <c r="I177" s="103" t="s">
        <v>143</v>
      </c>
      <c r="J177" s="191" t="s">
        <v>144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145</v>
      </c>
      <c r="D178" s="308"/>
      <c r="E178" s="308"/>
      <c r="F178" s="308"/>
      <c r="G178" s="308"/>
      <c r="H178" s="309"/>
      <c r="I178" s="103" t="s">
        <v>146</v>
      </c>
      <c r="J178" s="191" t="s">
        <v>132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147</v>
      </c>
      <c r="D179" s="308"/>
      <c r="E179" s="308"/>
      <c r="F179" s="308"/>
      <c r="G179" s="308"/>
      <c r="H179" s="309"/>
      <c r="I179" s="103" t="s">
        <v>148</v>
      </c>
      <c r="J179" s="191" t="s">
        <v>132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149</v>
      </c>
      <c r="B180" s="96"/>
      <c r="C180" s="296" t="s">
        <v>150</v>
      </c>
      <c r="D180" s="297"/>
      <c r="E180" s="297"/>
      <c r="F180" s="297"/>
      <c r="G180" s="297"/>
      <c r="H180" s="298"/>
      <c r="I180" s="103" t="s">
        <v>151</v>
      </c>
      <c r="J180" s="191" t="s">
        <v>132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152</v>
      </c>
      <c r="B181" s="96"/>
      <c r="C181" s="296" t="s">
        <v>153</v>
      </c>
      <c r="D181" s="297"/>
      <c r="E181" s="297"/>
      <c r="F181" s="297"/>
      <c r="G181" s="297"/>
      <c r="H181" s="298"/>
      <c r="I181" s="103" t="s">
        <v>154</v>
      </c>
      <c r="J181" s="191" t="s">
        <v>132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155</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74</v>
      </c>
      <c r="K187" s="64"/>
      <c r="L187" s="239" t="str">
        <f>IF(ISBLANK(L$9),"",L$9)</f>
        <v>一般病棟</v>
      </c>
      <c r="M187" s="242" t="str">
        <f t="shared" ref="M187:BS187" si="25">IF(ISBLANK(M$9),"",M$9)</f>
        <v/>
      </c>
      <c r="N187" s="240" t="str">
        <f t="shared" si="25"/>
        <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75</v>
      </c>
      <c r="J188" s="57"/>
      <c r="K188" s="65"/>
      <c r="L188" s="59" t="str">
        <f>IF(ISBLANK(L$95),"",L$95)</f>
        <v>回復期</v>
      </c>
      <c r="M188" s="243" t="str">
        <f t="shared" ref="M188:BS188" si="26">IF(ISBLANK(M$95),"",M$95)</f>
        <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156</v>
      </c>
      <c r="B189" s="68"/>
      <c r="C189" s="350" t="s">
        <v>157</v>
      </c>
      <c r="D189" s="351"/>
      <c r="E189" s="351"/>
      <c r="F189" s="351"/>
      <c r="G189" s="350" t="s">
        <v>158</v>
      </c>
      <c r="H189" s="350"/>
      <c r="I189" s="421" t="s">
        <v>159</v>
      </c>
      <c r="J189" s="196">
        <v>1</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156</v>
      </c>
      <c r="B190" s="68"/>
      <c r="C190" s="351"/>
      <c r="D190" s="351"/>
      <c r="E190" s="351"/>
      <c r="F190" s="351"/>
      <c r="G190" s="350" t="s">
        <v>160</v>
      </c>
      <c r="H190" s="350"/>
      <c r="I190" s="422"/>
      <c r="J190" s="197">
        <v>3.5</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161</v>
      </c>
      <c r="B191" s="68"/>
      <c r="C191" s="350" t="s">
        <v>162</v>
      </c>
      <c r="D191" s="351"/>
      <c r="E191" s="351"/>
      <c r="F191" s="351"/>
      <c r="G191" s="350" t="s">
        <v>158</v>
      </c>
      <c r="H191" s="350"/>
      <c r="I191" s="422"/>
      <c r="J191" s="196">
        <v>1</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161</v>
      </c>
      <c r="B192" s="68"/>
      <c r="C192" s="351"/>
      <c r="D192" s="351"/>
      <c r="E192" s="351"/>
      <c r="F192" s="351"/>
      <c r="G192" s="350" t="s">
        <v>160</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163</v>
      </c>
      <c r="B193" s="97"/>
      <c r="C193" s="350" t="s">
        <v>164</v>
      </c>
      <c r="D193" s="350"/>
      <c r="E193" s="350"/>
      <c r="F193" s="350"/>
      <c r="G193" s="350" t="s">
        <v>158</v>
      </c>
      <c r="H193" s="350"/>
      <c r="I193" s="422"/>
      <c r="J193" s="196">
        <f t="shared" ref="J193:J208" si="28">IF(SUM(L193:BS193)=0,IF(COUNTIF(L193:BS193,"未確認")&gt;0,"未確認",IF(COUNTIF(L193:BS193,"~*")&gt;0,"*",SUM(L193:BS193))),SUM(L193:BS193))</f>
        <v>5</v>
      </c>
      <c r="K193" s="194" t="str">
        <f t="shared" si="27"/>
        <v/>
      </c>
      <c r="L193" s="108">
        <v>5</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163</v>
      </c>
      <c r="B194" s="97"/>
      <c r="C194" s="350"/>
      <c r="D194" s="350"/>
      <c r="E194" s="350"/>
      <c r="F194" s="350"/>
      <c r="G194" s="350" t="s">
        <v>160</v>
      </c>
      <c r="H194" s="350"/>
      <c r="I194" s="422"/>
      <c r="J194" s="197">
        <f t="shared" si="28"/>
        <v>5.9</v>
      </c>
      <c r="K194" s="194" t="str">
        <f t="shared" si="27"/>
        <v/>
      </c>
      <c r="L194" s="109">
        <v>5.9</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165</v>
      </c>
      <c r="B195" s="97"/>
      <c r="C195" s="350" t="s">
        <v>166</v>
      </c>
      <c r="D195" s="352"/>
      <c r="E195" s="352"/>
      <c r="F195" s="352"/>
      <c r="G195" s="350" t="s">
        <v>158</v>
      </c>
      <c r="H195" s="350"/>
      <c r="I195" s="422"/>
      <c r="J195" s="196">
        <f t="shared" si="28"/>
        <v>4</v>
      </c>
      <c r="K195" s="194" t="str">
        <f t="shared" si="27"/>
        <v/>
      </c>
      <c r="L195" s="108">
        <v>4</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165</v>
      </c>
      <c r="B196" s="97"/>
      <c r="C196" s="352"/>
      <c r="D196" s="352"/>
      <c r="E196" s="352"/>
      <c r="F196" s="352"/>
      <c r="G196" s="350" t="s">
        <v>160</v>
      </c>
      <c r="H196" s="350"/>
      <c r="I196" s="422"/>
      <c r="J196" s="197">
        <f t="shared" si="28"/>
        <v>0</v>
      </c>
      <c r="K196" s="194" t="str">
        <f t="shared" si="27"/>
        <v/>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167</v>
      </c>
      <c r="B197" s="97"/>
      <c r="C197" s="350" t="s">
        <v>168</v>
      </c>
      <c r="D197" s="352"/>
      <c r="E197" s="352"/>
      <c r="F197" s="352"/>
      <c r="G197" s="350" t="s">
        <v>158</v>
      </c>
      <c r="H197" s="350"/>
      <c r="I197" s="422"/>
      <c r="J197" s="196">
        <f t="shared" si="28"/>
        <v>4</v>
      </c>
      <c r="K197" s="194" t="str">
        <f t="shared" si="27"/>
        <v/>
      </c>
      <c r="L197" s="108">
        <v>4</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167</v>
      </c>
      <c r="B198" s="97"/>
      <c r="C198" s="352"/>
      <c r="D198" s="352"/>
      <c r="E198" s="352"/>
      <c r="F198" s="352"/>
      <c r="G198" s="350" t="s">
        <v>160</v>
      </c>
      <c r="H198" s="350"/>
      <c r="I198" s="422"/>
      <c r="J198" s="197">
        <f t="shared" si="28"/>
        <v>2.7</v>
      </c>
      <c r="K198" s="194" t="str">
        <f t="shared" si="27"/>
        <v/>
      </c>
      <c r="L198" s="109">
        <v>2.7</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169</v>
      </c>
      <c r="B199" s="97"/>
      <c r="C199" s="350" t="s">
        <v>170</v>
      </c>
      <c r="D199" s="352"/>
      <c r="E199" s="352"/>
      <c r="F199" s="352"/>
      <c r="G199" s="350" t="s">
        <v>158</v>
      </c>
      <c r="H199" s="350"/>
      <c r="I199" s="422"/>
      <c r="J199" s="196">
        <f t="shared" si="28"/>
        <v>0</v>
      </c>
      <c r="K199" s="194" t="str">
        <f t="shared" si="27"/>
        <v/>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169</v>
      </c>
      <c r="B200" s="68"/>
      <c r="C200" s="352"/>
      <c r="D200" s="352"/>
      <c r="E200" s="352"/>
      <c r="F200" s="352"/>
      <c r="G200" s="350" t="s">
        <v>160</v>
      </c>
      <c r="H200" s="350"/>
      <c r="I200" s="422"/>
      <c r="J200" s="197">
        <f t="shared" si="28"/>
        <v>0</v>
      </c>
      <c r="K200" s="194" t="str">
        <f t="shared" si="27"/>
        <v/>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171</v>
      </c>
      <c r="B201" s="68"/>
      <c r="C201" s="350" t="s">
        <v>172</v>
      </c>
      <c r="D201" s="352"/>
      <c r="E201" s="352"/>
      <c r="F201" s="352"/>
      <c r="G201" s="350" t="s">
        <v>158</v>
      </c>
      <c r="H201" s="350"/>
      <c r="I201" s="422"/>
      <c r="J201" s="196">
        <f t="shared" si="28"/>
        <v>1</v>
      </c>
      <c r="K201" s="194" t="str">
        <f t="shared" si="27"/>
        <v/>
      </c>
      <c r="L201" s="108">
        <v>1</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171</v>
      </c>
      <c r="B202" s="68"/>
      <c r="C202" s="352"/>
      <c r="D202" s="352"/>
      <c r="E202" s="352"/>
      <c r="F202" s="352"/>
      <c r="G202" s="350" t="s">
        <v>160</v>
      </c>
      <c r="H202" s="350"/>
      <c r="I202" s="422"/>
      <c r="J202" s="197">
        <f t="shared" si="28"/>
        <v>0</v>
      </c>
      <c r="K202" s="194" t="str">
        <f t="shared" si="27"/>
        <v/>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173</v>
      </c>
      <c r="B203" s="68"/>
      <c r="C203" s="350" t="s">
        <v>174</v>
      </c>
      <c r="D203" s="352"/>
      <c r="E203" s="352"/>
      <c r="F203" s="352"/>
      <c r="G203" s="350" t="s">
        <v>158</v>
      </c>
      <c r="H203" s="350"/>
      <c r="I203" s="422"/>
      <c r="J203" s="196">
        <f t="shared" si="28"/>
        <v>0</v>
      </c>
      <c r="K203" s="194" t="str">
        <f t="shared" si="27"/>
        <v/>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173</v>
      </c>
      <c r="B204" s="68"/>
      <c r="C204" s="352"/>
      <c r="D204" s="352"/>
      <c r="E204" s="352"/>
      <c r="F204" s="352"/>
      <c r="G204" s="350" t="s">
        <v>160</v>
      </c>
      <c r="H204" s="350"/>
      <c r="I204" s="422"/>
      <c r="J204" s="197">
        <f t="shared" si="28"/>
        <v>0</v>
      </c>
      <c r="K204" s="194" t="str">
        <f t="shared" si="27"/>
        <v/>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175</v>
      </c>
      <c r="B205" s="68"/>
      <c r="C205" s="350" t="s">
        <v>176</v>
      </c>
      <c r="D205" s="352"/>
      <c r="E205" s="352"/>
      <c r="F205" s="352"/>
      <c r="G205" s="350" t="s">
        <v>158</v>
      </c>
      <c r="H205" s="350"/>
      <c r="I205" s="422"/>
      <c r="J205" s="196">
        <f t="shared" si="28"/>
        <v>0</v>
      </c>
      <c r="K205" s="194" t="str">
        <f t="shared" si="27"/>
        <v/>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175</v>
      </c>
      <c r="B206" s="68"/>
      <c r="C206" s="352"/>
      <c r="D206" s="352"/>
      <c r="E206" s="352"/>
      <c r="F206" s="352"/>
      <c r="G206" s="350" t="s">
        <v>160</v>
      </c>
      <c r="H206" s="350"/>
      <c r="I206" s="422"/>
      <c r="J206" s="197">
        <f t="shared" si="28"/>
        <v>0</v>
      </c>
      <c r="K206" s="194" t="str">
        <f t="shared" si="27"/>
        <v/>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177</v>
      </c>
      <c r="B207" s="68"/>
      <c r="C207" s="350" t="s">
        <v>178</v>
      </c>
      <c r="D207" s="352"/>
      <c r="E207" s="352"/>
      <c r="F207" s="352"/>
      <c r="G207" s="350" t="s">
        <v>158</v>
      </c>
      <c r="H207" s="350"/>
      <c r="I207" s="422"/>
      <c r="J207" s="196">
        <f t="shared" si="28"/>
        <v>1</v>
      </c>
      <c r="K207" s="194" t="str">
        <f t="shared" si="27"/>
        <v/>
      </c>
      <c r="L207" s="108">
        <v>1</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177</v>
      </c>
      <c r="B208" s="68"/>
      <c r="C208" s="352"/>
      <c r="D208" s="352"/>
      <c r="E208" s="352"/>
      <c r="F208" s="352"/>
      <c r="G208" s="350" t="s">
        <v>160</v>
      </c>
      <c r="H208" s="350"/>
      <c r="I208" s="422"/>
      <c r="J208" s="197">
        <f t="shared" si="28"/>
        <v>0</v>
      </c>
      <c r="K208" s="194" t="str">
        <f t="shared" si="27"/>
        <v/>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179</v>
      </c>
      <c r="B209" s="68"/>
      <c r="C209" s="350" t="s">
        <v>180</v>
      </c>
      <c r="D209" s="351"/>
      <c r="E209" s="351"/>
      <c r="F209" s="351"/>
      <c r="G209" s="350" t="s">
        <v>158</v>
      </c>
      <c r="H209" s="350"/>
      <c r="I209" s="422"/>
      <c r="J209" s="196">
        <v>1</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179</v>
      </c>
      <c r="B210" s="68"/>
      <c r="C210" s="351"/>
      <c r="D210" s="351"/>
      <c r="E210" s="351"/>
      <c r="F210" s="351"/>
      <c r="G210" s="350" t="s">
        <v>160</v>
      </c>
      <c r="H210" s="350"/>
      <c r="I210" s="422"/>
      <c r="J210" s="197">
        <v>0.8</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181</v>
      </c>
      <c r="B211" s="68"/>
      <c r="C211" s="350" t="s">
        <v>182</v>
      </c>
      <c r="D211" s="351"/>
      <c r="E211" s="351"/>
      <c r="F211" s="351"/>
      <c r="G211" s="350" t="s">
        <v>158</v>
      </c>
      <c r="H211" s="350"/>
      <c r="I211" s="422"/>
      <c r="J211" s="196">
        <v>0</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181</v>
      </c>
      <c r="B212" s="68"/>
      <c r="C212" s="351"/>
      <c r="D212" s="351"/>
      <c r="E212" s="351"/>
      <c r="F212" s="351"/>
      <c r="G212" s="350" t="s">
        <v>160</v>
      </c>
      <c r="H212" s="350"/>
      <c r="I212" s="422"/>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183</v>
      </c>
      <c r="B213" s="68"/>
      <c r="C213" s="350" t="s">
        <v>184</v>
      </c>
      <c r="D213" s="352"/>
      <c r="E213" s="352"/>
      <c r="F213" s="352"/>
      <c r="G213" s="350" t="s">
        <v>158</v>
      </c>
      <c r="H213" s="350"/>
      <c r="I213" s="422"/>
      <c r="J213" s="196">
        <f t="shared" ref="J213:J218" si="29">IF(SUM(L213:BS213)=0,IF(COUNTIF(L213:BS213,"未確認")&gt;0,"未確認",IF(COUNTIF(L213:BS213,"~*")&gt;0,"*",SUM(L213:BS213))),SUM(L213:BS213))</f>
        <v>0</v>
      </c>
      <c r="K213" s="194" t="str">
        <f t="shared" si="27"/>
        <v/>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183</v>
      </c>
      <c r="B214" s="68"/>
      <c r="C214" s="352"/>
      <c r="D214" s="352"/>
      <c r="E214" s="352"/>
      <c r="F214" s="352"/>
      <c r="G214" s="350" t="s">
        <v>160</v>
      </c>
      <c r="H214" s="350"/>
      <c r="I214" s="422"/>
      <c r="J214" s="197">
        <f t="shared" si="29"/>
        <v>0</v>
      </c>
      <c r="K214" s="194" t="str">
        <f t="shared" si="27"/>
        <v/>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185</v>
      </c>
      <c r="B215" s="68"/>
      <c r="C215" s="350" t="s">
        <v>186</v>
      </c>
      <c r="D215" s="351"/>
      <c r="E215" s="351"/>
      <c r="F215" s="351"/>
      <c r="G215" s="350" t="s">
        <v>158</v>
      </c>
      <c r="H215" s="350"/>
      <c r="I215" s="422"/>
      <c r="J215" s="196">
        <f t="shared" si="29"/>
        <v>1</v>
      </c>
      <c r="K215" s="194" t="str">
        <f t="shared" si="27"/>
        <v/>
      </c>
      <c r="L215" s="272">
        <v>1</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185</v>
      </c>
      <c r="B216" s="68"/>
      <c r="C216" s="351"/>
      <c r="D216" s="351"/>
      <c r="E216" s="351"/>
      <c r="F216" s="351"/>
      <c r="G216" s="350" t="s">
        <v>160</v>
      </c>
      <c r="H216" s="350"/>
      <c r="I216" s="422"/>
      <c r="J216" s="197">
        <f t="shared" si="29"/>
        <v>0</v>
      </c>
      <c r="K216" s="194" t="str">
        <f t="shared" si="27"/>
        <v/>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187</v>
      </c>
      <c r="D217" s="425"/>
      <c r="E217" s="425"/>
      <c r="F217" s="425"/>
      <c r="G217" s="424" t="s">
        <v>158</v>
      </c>
      <c r="H217" s="424"/>
      <c r="I217" s="422"/>
      <c r="J217" s="196">
        <f t="shared" si="29"/>
        <v>0</v>
      </c>
      <c r="K217" s="194" t="str">
        <f t="shared" ref="K217:K218" si="30">IF(OR(COUNTIF(L217:BS217,"未確認")&gt;0,COUNTIF(L217:BS217,"~*")&gt;0),"※","")</f>
        <v/>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160</v>
      </c>
      <c r="H218" s="424"/>
      <c r="I218" s="423"/>
      <c r="J218" s="197">
        <f t="shared" si="29"/>
        <v>0</v>
      </c>
      <c r="K218" s="194" t="str">
        <f t="shared" si="30"/>
        <v/>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74</v>
      </c>
      <c r="K221" s="64"/>
      <c r="L221" s="207" t="s">
        <v>188</v>
      </c>
      <c r="M221" s="8"/>
      <c r="N221" s="8"/>
      <c r="O221" s="104"/>
      <c r="P221" s="104"/>
      <c r="Q221" s="104"/>
      <c r="R221" s="104"/>
      <c r="S221" s="104"/>
      <c r="T221" s="104"/>
      <c r="U221" s="104"/>
      <c r="V221" s="104"/>
    </row>
    <row r="222" spans="1:71" ht="20.25" customHeight="1">
      <c r="A222" s="176"/>
      <c r="B222" s="1"/>
      <c r="C222" s="52"/>
      <c r="D222" s="3"/>
      <c r="F222" s="3"/>
      <c r="G222" s="3"/>
      <c r="H222" s="210"/>
      <c r="I222" s="56" t="s">
        <v>75</v>
      </c>
      <c r="J222" s="57"/>
      <c r="K222" s="65"/>
      <c r="L222" s="111" t="s">
        <v>189</v>
      </c>
      <c r="M222" s="207" t="s">
        <v>190</v>
      </c>
      <c r="N222" s="207" t="s">
        <v>191</v>
      </c>
      <c r="O222" s="104"/>
      <c r="P222" s="104"/>
      <c r="Q222" s="104"/>
      <c r="R222" s="104"/>
      <c r="S222" s="104"/>
      <c r="T222" s="104"/>
      <c r="U222" s="104"/>
      <c r="V222" s="8"/>
    </row>
    <row r="223" spans="1:71" s="67" customFormat="1" ht="34.5" customHeight="1">
      <c r="A223" s="181" t="s">
        <v>192</v>
      </c>
      <c r="B223" s="97"/>
      <c r="C223" s="350" t="s">
        <v>164</v>
      </c>
      <c r="D223" s="350"/>
      <c r="E223" s="350"/>
      <c r="F223" s="350"/>
      <c r="G223" s="296" t="s">
        <v>158</v>
      </c>
      <c r="H223" s="298"/>
      <c r="I223" s="421" t="s">
        <v>193</v>
      </c>
      <c r="J223" s="262"/>
      <c r="K223" s="113"/>
      <c r="L223" s="272">
        <v>0</v>
      </c>
      <c r="M223" s="272">
        <v>0</v>
      </c>
      <c r="N223" s="272">
        <v>0</v>
      </c>
      <c r="O223" s="104"/>
      <c r="P223" s="104"/>
      <c r="Q223" s="104"/>
      <c r="R223" s="104"/>
      <c r="S223" s="104"/>
      <c r="T223" s="104"/>
      <c r="U223" s="104"/>
    </row>
    <row r="224" spans="1:71" s="67" customFormat="1" ht="34.5" customHeight="1">
      <c r="A224" s="181" t="s">
        <v>192</v>
      </c>
      <c r="B224" s="97"/>
      <c r="C224" s="350"/>
      <c r="D224" s="350"/>
      <c r="E224" s="350"/>
      <c r="F224" s="350"/>
      <c r="G224" s="296" t="s">
        <v>160</v>
      </c>
      <c r="H224" s="298"/>
      <c r="I224" s="422"/>
      <c r="J224" s="262"/>
      <c r="K224" s="114"/>
      <c r="L224" s="273">
        <v>0</v>
      </c>
      <c r="M224" s="273">
        <v>0.7</v>
      </c>
      <c r="N224" s="273">
        <v>0</v>
      </c>
      <c r="O224" s="104"/>
      <c r="P224" s="104"/>
      <c r="Q224" s="104"/>
      <c r="R224" s="104"/>
      <c r="S224" s="104"/>
      <c r="T224" s="104"/>
      <c r="U224" s="104"/>
    </row>
    <row r="225" spans="1:21" s="67" customFormat="1" ht="34.5" customHeight="1">
      <c r="A225" s="181" t="s">
        <v>194</v>
      </c>
      <c r="B225" s="97"/>
      <c r="C225" s="350" t="s">
        <v>166</v>
      </c>
      <c r="D225" s="352"/>
      <c r="E225" s="352"/>
      <c r="F225" s="352"/>
      <c r="G225" s="296" t="s">
        <v>158</v>
      </c>
      <c r="H225" s="298"/>
      <c r="I225" s="422"/>
      <c r="J225" s="262"/>
      <c r="K225" s="113"/>
      <c r="L225" s="272">
        <v>0</v>
      </c>
      <c r="M225" s="272">
        <v>3</v>
      </c>
      <c r="N225" s="272">
        <v>0</v>
      </c>
      <c r="O225" s="104"/>
      <c r="P225" s="104"/>
      <c r="Q225" s="104"/>
      <c r="R225" s="104"/>
      <c r="S225" s="104"/>
      <c r="T225" s="104"/>
      <c r="U225" s="104"/>
    </row>
    <row r="226" spans="1:21" s="67" customFormat="1" ht="34.5" customHeight="1">
      <c r="A226" s="181" t="s">
        <v>194</v>
      </c>
      <c r="B226" s="97"/>
      <c r="C226" s="352"/>
      <c r="D226" s="352"/>
      <c r="E226" s="352"/>
      <c r="F226" s="352"/>
      <c r="G226" s="296" t="s">
        <v>160</v>
      </c>
      <c r="H226" s="298"/>
      <c r="I226" s="422"/>
      <c r="J226" s="262"/>
      <c r="K226" s="114"/>
      <c r="L226" s="273">
        <v>0</v>
      </c>
      <c r="M226" s="273">
        <v>0</v>
      </c>
      <c r="N226" s="273">
        <v>0</v>
      </c>
      <c r="O226" s="104"/>
      <c r="P226" s="104"/>
      <c r="Q226" s="104"/>
      <c r="R226" s="104"/>
      <c r="S226" s="104"/>
      <c r="T226" s="104"/>
      <c r="U226" s="104"/>
    </row>
    <row r="227" spans="1:21" s="67" customFormat="1" ht="34.5" customHeight="1">
      <c r="A227" s="181" t="s">
        <v>195</v>
      </c>
      <c r="B227" s="97"/>
      <c r="C227" s="350" t="s">
        <v>168</v>
      </c>
      <c r="D227" s="352"/>
      <c r="E227" s="352"/>
      <c r="F227" s="352"/>
      <c r="G227" s="296" t="s">
        <v>158</v>
      </c>
      <c r="H227" s="298"/>
      <c r="I227" s="422"/>
      <c r="J227" s="262"/>
      <c r="K227" s="113"/>
      <c r="L227" s="272">
        <v>0</v>
      </c>
      <c r="M227" s="272">
        <v>0</v>
      </c>
      <c r="N227" s="272">
        <v>0</v>
      </c>
      <c r="O227" s="104"/>
      <c r="P227" s="104"/>
      <c r="Q227" s="104"/>
      <c r="R227" s="104"/>
      <c r="S227" s="104"/>
      <c r="T227" s="104"/>
      <c r="U227" s="104"/>
    </row>
    <row r="228" spans="1:21" s="67" customFormat="1" ht="34.5" customHeight="1">
      <c r="A228" s="181" t="s">
        <v>195</v>
      </c>
      <c r="B228" s="97"/>
      <c r="C228" s="352"/>
      <c r="D228" s="352"/>
      <c r="E228" s="352"/>
      <c r="F228" s="352"/>
      <c r="G228" s="296" t="s">
        <v>160</v>
      </c>
      <c r="H228" s="298"/>
      <c r="I228" s="422"/>
      <c r="J228" s="262"/>
      <c r="K228" s="114"/>
      <c r="L228" s="273">
        <v>0</v>
      </c>
      <c r="M228" s="273">
        <v>0</v>
      </c>
      <c r="N228" s="273">
        <v>0</v>
      </c>
      <c r="O228" s="104"/>
      <c r="P228" s="104"/>
      <c r="Q228" s="104"/>
      <c r="R228" s="104"/>
      <c r="S228" s="104"/>
      <c r="T228" s="104"/>
      <c r="U228" s="104"/>
    </row>
    <row r="229" spans="1:21" s="67" customFormat="1" ht="34.5" customHeight="1">
      <c r="A229" s="181" t="s">
        <v>196</v>
      </c>
      <c r="B229" s="97"/>
      <c r="C229" s="350" t="s">
        <v>170</v>
      </c>
      <c r="D229" s="352"/>
      <c r="E229" s="352"/>
      <c r="F229" s="352"/>
      <c r="G229" s="296" t="s">
        <v>158</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196</v>
      </c>
      <c r="B230" s="68"/>
      <c r="C230" s="352"/>
      <c r="D230" s="352"/>
      <c r="E230" s="352"/>
      <c r="F230" s="352"/>
      <c r="G230" s="296" t="s">
        <v>160</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197</v>
      </c>
      <c r="B231" s="68"/>
      <c r="C231" s="350" t="s">
        <v>172</v>
      </c>
      <c r="D231" s="352"/>
      <c r="E231" s="352"/>
      <c r="F231" s="352"/>
      <c r="G231" s="296" t="s">
        <v>158</v>
      </c>
      <c r="H231" s="298"/>
      <c r="I231" s="422"/>
      <c r="J231" s="262"/>
      <c r="K231" s="113"/>
      <c r="L231" s="272">
        <v>0</v>
      </c>
      <c r="M231" s="272">
        <v>1</v>
      </c>
      <c r="N231" s="272">
        <v>0</v>
      </c>
      <c r="O231" s="104"/>
      <c r="P231" s="104"/>
      <c r="Q231" s="104"/>
      <c r="R231" s="104"/>
      <c r="S231" s="104"/>
      <c r="T231" s="104"/>
      <c r="U231" s="104"/>
    </row>
    <row r="232" spans="1:21" s="67" customFormat="1" ht="34.5" customHeight="1">
      <c r="A232" s="181" t="s">
        <v>197</v>
      </c>
      <c r="B232" s="68"/>
      <c r="C232" s="352"/>
      <c r="D232" s="352"/>
      <c r="E232" s="352"/>
      <c r="F232" s="352"/>
      <c r="G232" s="296" t="s">
        <v>160</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198</v>
      </c>
      <c r="B233" s="68"/>
      <c r="C233" s="350" t="s">
        <v>174</v>
      </c>
      <c r="D233" s="352"/>
      <c r="E233" s="352"/>
      <c r="F233" s="352"/>
      <c r="G233" s="296" t="s">
        <v>158</v>
      </c>
      <c r="H233" s="298"/>
      <c r="I233" s="422"/>
      <c r="J233" s="262"/>
      <c r="K233" s="113"/>
      <c r="L233" s="272">
        <v>0</v>
      </c>
      <c r="M233" s="272">
        <v>0</v>
      </c>
      <c r="N233" s="272">
        <v>0</v>
      </c>
      <c r="O233" s="104"/>
      <c r="P233" s="104"/>
      <c r="Q233" s="104"/>
      <c r="R233" s="104"/>
      <c r="S233" s="104"/>
      <c r="T233" s="104"/>
      <c r="U233" s="104"/>
    </row>
    <row r="234" spans="1:21" s="67" customFormat="1" ht="34.5" customHeight="1">
      <c r="A234" s="181" t="s">
        <v>198</v>
      </c>
      <c r="B234" s="68"/>
      <c r="C234" s="352"/>
      <c r="D234" s="352"/>
      <c r="E234" s="352"/>
      <c r="F234" s="352"/>
      <c r="G234" s="296" t="s">
        <v>160</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199</v>
      </c>
      <c r="B235" s="68"/>
      <c r="C235" s="350" t="s">
        <v>176</v>
      </c>
      <c r="D235" s="352"/>
      <c r="E235" s="352"/>
      <c r="F235" s="352"/>
      <c r="G235" s="296" t="s">
        <v>158</v>
      </c>
      <c r="H235" s="298"/>
      <c r="I235" s="422"/>
      <c r="J235" s="262"/>
      <c r="K235" s="113"/>
      <c r="L235" s="272">
        <v>0</v>
      </c>
      <c r="M235" s="272">
        <v>0</v>
      </c>
      <c r="N235" s="272">
        <v>0</v>
      </c>
      <c r="O235" s="104"/>
      <c r="P235" s="104"/>
      <c r="Q235" s="104"/>
      <c r="R235" s="104"/>
      <c r="S235" s="104"/>
      <c r="T235" s="104"/>
      <c r="U235" s="104"/>
    </row>
    <row r="236" spans="1:21" s="67" customFormat="1" ht="34.5" customHeight="1">
      <c r="A236" s="181" t="s">
        <v>199</v>
      </c>
      <c r="B236" s="68"/>
      <c r="C236" s="352"/>
      <c r="D236" s="352"/>
      <c r="E236" s="352"/>
      <c r="F236" s="352"/>
      <c r="G236" s="296" t="s">
        <v>160</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200</v>
      </c>
      <c r="B237" s="68"/>
      <c r="C237" s="350" t="s">
        <v>178</v>
      </c>
      <c r="D237" s="352"/>
      <c r="E237" s="352"/>
      <c r="F237" s="352"/>
      <c r="G237" s="296" t="s">
        <v>158</v>
      </c>
      <c r="H237" s="298"/>
      <c r="I237" s="422"/>
      <c r="J237" s="262"/>
      <c r="K237" s="113"/>
      <c r="L237" s="272">
        <v>0</v>
      </c>
      <c r="M237" s="272">
        <v>1</v>
      </c>
      <c r="N237" s="272">
        <v>0</v>
      </c>
      <c r="O237" s="104"/>
      <c r="P237" s="104"/>
      <c r="Q237" s="104"/>
      <c r="R237" s="104"/>
      <c r="S237" s="104"/>
      <c r="T237" s="104"/>
      <c r="U237" s="104"/>
    </row>
    <row r="238" spans="1:21" s="67" customFormat="1" ht="34.5" customHeight="1">
      <c r="A238" s="181" t="s">
        <v>200</v>
      </c>
      <c r="B238" s="68"/>
      <c r="C238" s="352"/>
      <c r="D238" s="352"/>
      <c r="E238" s="352"/>
      <c r="F238" s="352"/>
      <c r="G238" s="296" t="s">
        <v>160</v>
      </c>
      <c r="H238" s="298"/>
      <c r="I238" s="422"/>
      <c r="J238" s="262"/>
      <c r="K238" s="114"/>
      <c r="L238" s="273">
        <v>0</v>
      </c>
      <c r="M238" s="273">
        <v>0</v>
      </c>
      <c r="N238" s="273">
        <v>0</v>
      </c>
      <c r="O238" s="104"/>
      <c r="P238" s="104"/>
      <c r="Q238" s="104"/>
      <c r="R238" s="104"/>
      <c r="S238" s="104"/>
      <c r="T238" s="104"/>
      <c r="U238" s="104"/>
    </row>
    <row r="239" spans="1:21" s="67" customFormat="1" ht="34.5" customHeight="1">
      <c r="A239" s="181" t="s">
        <v>201</v>
      </c>
      <c r="B239" s="68"/>
      <c r="C239" s="350" t="s">
        <v>184</v>
      </c>
      <c r="D239" s="352"/>
      <c r="E239" s="352"/>
      <c r="F239" s="352"/>
      <c r="G239" s="296" t="s">
        <v>158</v>
      </c>
      <c r="H239" s="298"/>
      <c r="I239" s="422"/>
      <c r="J239" s="262"/>
      <c r="K239" s="113"/>
      <c r="L239" s="272">
        <v>0</v>
      </c>
      <c r="M239" s="272">
        <v>0</v>
      </c>
      <c r="N239" s="272">
        <v>0</v>
      </c>
      <c r="O239" s="104"/>
      <c r="P239" s="104"/>
      <c r="Q239" s="104"/>
      <c r="R239" s="104"/>
      <c r="S239" s="104"/>
      <c r="T239" s="104"/>
      <c r="U239" s="104"/>
    </row>
    <row r="240" spans="1:21" s="67" customFormat="1" ht="34.5" customHeight="1">
      <c r="A240" s="181" t="s">
        <v>201</v>
      </c>
      <c r="B240" s="68"/>
      <c r="C240" s="352"/>
      <c r="D240" s="352"/>
      <c r="E240" s="352"/>
      <c r="F240" s="352"/>
      <c r="G240" s="296" t="s">
        <v>160</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202</v>
      </c>
      <c r="B241" s="68"/>
      <c r="C241" s="350" t="s">
        <v>186</v>
      </c>
      <c r="D241" s="351"/>
      <c r="E241" s="351"/>
      <c r="F241" s="351"/>
      <c r="G241" s="296" t="s">
        <v>158</v>
      </c>
      <c r="H241" s="298"/>
      <c r="I241" s="422"/>
      <c r="J241" s="262"/>
      <c r="K241" s="115"/>
      <c r="L241" s="272">
        <v>0</v>
      </c>
      <c r="M241" s="272">
        <v>0</v>
      </c>
      <c r="N241" s="272">
        <v>0</v>
      </c>
      <c r="O241" s="104"/>
      <c r="P241" s="104"/>
      <c r="Q241" s="104"/>
      <c r="R241" s="104"/>
      <c r="S241" s="104"/>
      <c r="T241" s="104"/>
      <c r="U241" s="104"/>
    </row>
    <row r="242" spans="1:71" s="67" customFormat="1" ht="34.5" customHeight="1">
      <c r="A242" s="181" t="s">
        <v>202</v>
      </c>
      <c r="B242" s="68"/>
      <c r="C242" s="351"/>
      <c r="D242" s="351"/>
      <c r="E242" s="351"/>
      <c r="F242" s="351"/>
      <c r="G242" s="296" t="s">
        <v>160</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187</v>
      </c>
      <c r="D243" s="425"/>
      <c r="E243" s="425"/>
      <c r="F243" s="425"/>
      <c r="G243" s="424" t="s">
        <v>158</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160</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203</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74</v>
      </c>
      <c r="K250" s="64"/>
      <c r="L250" s="239" t="str">
        <f>IF(ISBLANK(L$9),"",L$9)</f>
        <v>一般病棟</v>
      </c>
      <c r="M250" s="242" t="str">
        <f t="shared" ref="M250:BS250" si="31">IF(ISBLANK(M$9),"",M$9)</f>
        <v/>
      </c>
      <c r="N250" s="242" t="str">
        <f t="shared" si="31"/>
        <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75</v>
      </c>
      <c r="J251" s="57"/>
      <c r="K251" s="65"/>
      <c r="L251" s="59" t="str">
        <f t="shared" ref="L251:AQ251" si="32">IF(ISBLANK(L$95),"",L$95)</f>
        <v>回復期</v>
      </c>
      <c r="M251" s="242" t="str">
        <f t="shared" si="32"/>
        <v/>
      </c>
      <c r="N251" s="242" t="str">
        <f t="shared" si="32"/>
        <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204</v>
      </c>
      <c r="B252" s="1"/>
      <c r="C252" s="296" t="s">
        <v>205</v>
      </c>
      <c r="D252" s="297"/>
      <c r="E252" s="297"/>
      <c r="F252" s="297"/>
      <c r="G252" s="297"/>
      <c r="H252" s="298"/>
      <c r="I252" s="332" t="s">
        <v>206</v>
      </c>
      <c r="J252" s="191" t="s">
        <v>132</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207</v>
      </c>
      <c r="B253" s="118"/>
      <c r="C253" s="368" t="s">
        <v>208</v>
      </c>
      <c r="D253" s="368"/>
      <c r="E253" s="368"/>
      <c r="F253" s="369"/>
      <c r="G253" s="350" t="s">
        <v>157</v>
      </c>
      <c r="H253" s="211" t="s">
        <v>209</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207</v>
      </c>
      <c r="B254" s="118"/>
      <c r="C254" s="350"/>
      <c r="D254" s="350"/>
      <c r="E254" s="350"/>
      <c r="F254" s="352"/>
      <c r="G254" s="350"/>
      <c r="H254" s="211" t="s">
        <v>210</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211</v>
      </c>
      <c r="B255" s="118"/>
      <c r="C255" s="350"/>
      <c r="D255" s="350"/>
      <c r="E255" s="350"/>
      <c r="F255" s="352"/>
      <c r="G255" s="350" t="s">
        <v>212</v>
      </c>
      <c r="H255" s="211" t="s">
        <v>209</v>
      </c>
      <c r="I255" s="339"/>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211</v>
      </c>
      <c r="B256" s="118"/>
      <c r="C256" s="350"/>
      <c r="D256" s="350"/>
      <c r="E256" s="350"/>
      <c r="F256" s="352"/>
      <c r="G256" s="352"/>
      <c r="H256" s="211" t="s">
        <v>210</v>
      </c>
      <c r="I256" s="339"/>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213</v>
      </c>
      <c r="B257" s="118"/>
      <c r="C257" s="350"/>
      <c r="D257" s="350"/>
      <c r="E257" s="350"/>
      <c r="F257" s="352"/>
      <c r="G257" s="350" t="s">
        <v>214</v>
      </c>
      <c r="H257" s="211" t="s">
        <v>209</v>
      </c>
      <c r="I257" s="339"/>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213</v>
      </c>
      <c r="B258" s="118"/>
      <c r="C258" s="350"/>
      <c r="D258" s="350"/>
      <c r="E258" s="350"/>
      <c r="F258" s="352"/>
      <c r="G258" s="352"/>
      <c r="H258" s="211" t="s">
        <v>210</v>
      </c>
      <c r="I258" s="339"/>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215</v>
      </c>
      <c r="B259" s="118"/>
      <c r="C259" s="350"/>
      <c r="D259" s="350"/>
      <c r="E259" s="350"/>
      <c r="F259" s="352"/>
      <c r="G259" s="350" t="s">
        <v>216</v>
      </c>
      <c r="H259" s="211" t="s">
        <v>209</v>
      </c>
      <c r="I259" s="339"/>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215</v>
      </c>
      <c r="B260" s="118"/>
      <c r="C260" s="350"/>
      <c r="D260" s="350"/>
      <c r="E260" s="350"/>
      <c r="F260" s="352"/>
      <c r="G260" s="375"/>
      <c r="H260" s="211" t="s">
        <v>210</v>
      </c>
      <c r="I260" s="339"/>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217</v>
      </c>
      <c r="B261" s="118"/>
      <c r="C261" s="350"/>
      <c r="D261" s="350"/>
      <c r="E261" s="350"/>
      <c r="F261" s="352"/>
      <c r="G261" s="350" t="s">
        <v>218</v>
      </c>
      <c r="H261" s="211" t="s">
        <v>209</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217</v>
      </c>
      <c r="B262" s="118"/>
      <c r="C262" s="350"/>
      <c r="D262" s="350"/>
      <c r="E262" s="350"/>
      <c r="F262" s="352"/>
      <c r="G262" s="352"/>
      <c r="H262" s="211" t="s">
        <v>210</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219</v>
      </c>
      <c r="B263" s="118"/>
      <c r="C263" s="350"/>
      <c r="D263" s="350"/>
      <c r="E263" s="350"/>
      <c r="F263" s="352"/>
      <c r="G263" s="350" t="s">
        <v>191</v>
      </c>
      <c r="H263" s="211" t="s">
        <v>209</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219</v>
      </c>
      <c r="B264" s="118"/>
      <c r="C264" s="350"/>
      <c r="D264" s="350"/>
      <c r="E264" s="350"/>
      <c r="F264" s="352"/>
      <c r="G264" s="352"/>
      <c r="H264" s="211" t="s">
        <v>210</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220</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74</v>
      </c>
      <c r="K270" s="64"/>
      <c r="L270" s="239" t="str">
        <f>IF(ISBLANK(L$9),"",L$9)</f>
        <v>一般病棟</v>
      </c>
      <c r="M270" s="242" t="str">
        <f t="shared" ref="M270:BS270" si="34">IF(ISBLANK(M$9),"",M$9)</f>
        <v/>
      </c>
      <c r="N270" s="242" t="str">
        <f t="shared" si="34"/>
        <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75</v>
      </c>
      <c r="J271" s="57"/>
      <c r="K271" s="65"/>
      <c r="L271" s="59" t="str">
        <f t="shared" ref="L271:AQ271" si="35">IF(ISBLANK(L$95),"",L$95)</f>
        <v>回復期</v>
      </c>
      <c r="M271" s="242" t="str">
        <f t="shared" si="35"/>
        <v/>
      </c>
      <c r="N271" s="242" t="str">
        <f t="shared" si="35"/>
        <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221</v>
      </c>
      <c r="B272" s="1"/>
      <c r="C272" s="310" t="s">
        <v>222</v>
      </c>
      <c r="D272" s="311"/>
      <c r="E272" s="361" t="s">
        <v>223</v>
      </c>
      <c r="F272" s="362"/>
      <c r="G272" s="296" t="s">
        <v>224</v>
      </c>
      <c r="H272" s="298"/>
      <c r="I272" s="332" t="s">
        <v>225</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226</v>
      </c>
      <c r="B273" s="118"/>
      <c r="C273" s="312"/>
      <c r="D273" s="313"/>
      <c r="E273" s="362"/>
      <c r="F273" s="362"/>
      <c r="G273" s="296" t="s">
        <v>227</v>
      </c>
      <c r="H273" s="298"/>
      <c r="I273" s="339"/>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228</v>
      </c>
      <c r="B274" s="118"/>
      <c r="C274" s="312"/>
      <c r="D274" s="313"/>
      <c r="E274" s="362"/>
      <c r="F274" s="362"/>
      <c r="G274" s="296" t="s">
        <v>229</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230</v>
      </c>
      <c r="B275" s="118"/>
      <c r="C275" s="314"/>
      <c r="D275" s="315"/>
      <c r="E275" s="296" t="s">
        <v>191</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231</v>
      </c>
      <c r="B276" s="118"/>
      <c r="C276" s="310" t="s">
        <v>232</v>
      </c>
      <c r="D276" s="356"/>
      <c r="E276" s="296" t="s">
        <v>233</v>
      </c>
      <c r="F276" s="297"/>
      <c r="G276" s="297"/>
      <c r="H276" s="298"/>
      <c r="I276" s="332" t="s">
        <v>234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235</v>
      </c>
      <c r="B277" s="118"/>
      <c r="C277" s="357"/>
      <c r="D277" s="358"/>
      <c r="E277" s="296" t="s">
        <v>236</v>
      </c>
      <c r="F277" s="297"/>
      <c r="G277" s="297"/>
      <c r="H277" s="298"/>
      <c r="I277" s="339"/>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237</v>
      </c>
      <c r="B278" s="118"/>
      <c r="C278" s="359"/>
      <c r="D278" s="360"/>
      <c r="E278" s="296" t="s">
        <v>238</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239</v>
      </c>
      <c r="B279" s="118"/>
      <c r="C279" s="310" t="s">
        <v>191</v>
      </c>
      <c r="D279" s="356"/>
      <c r="E279" s="296" t="s">
        <v>240</v>
      </c>
      <c r="F279" s="297"/>
      <c r="G279" s="297"/>
      <c r="H279" s="298"/>
      <c r="I279" s="98" t="s">
        <v>241</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242</v>
      </c>
      <c r="B280" s="118"/>
      <c r="C280" s="357"/>
      <c r="D280" s="358"/>
      <c r="E280" s="296" t="s">
        <v>243</v>
      </c>
      <c r="F280" s="297"/>
      <c r="G280" s="297"/>
      <c r="H280" s="298"/>
      <c r="I280" s="264" t="s">
        <v>244</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245</v>
      </c>
      <c r="F281" s="308"/>
      <c r="G281" s="308"/>
      <c r="H281" s="309"/>
      <c r="I281" s="280" t="s">
        <v>246</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247</v>
      </c>
      <c r="B282" s="118"/>
      <c r="C282" s="357"/>
      <c r="D282" s="358"/>
      <c r="E282" s="296" t="s">
        <v>248</v>
      </c>
      <c r="F282" s="297"/>
      <c r="G282" s="297"/>
      <c r="H282" s="298"/>
      <c r="I282" s="279" t="s">
        <v>249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250</v>
      </c>
      <c r="B283" s="118"/>
      <c r="C283" s="357"/>
      <c r="D283" s="358"/>
      <c r="E283" s="296" t="s">
        <v>251</v>
      </c>
      <c r="F283" s="297"/>
      <c r="G283" s="297"/>
      <c r="H283" s="298"/>
      <c r="I283" s="98" t="s">
        <v>252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253</v>
      </c>
      <c r="B284" s="118"/>
      <c r="C284" s="357"/>
      <c r="D284" s="358"/>
      <c r="E284" s="296" t="s">
        <v>254</v>
      </c>
      <c r="F284" s="297"/>
      <c r="G284" s="297"/>
      <c r="H284" s="298"/>
      <c r="I284" s="98" t="s">
        <v>255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256</v>
      </c>
      <c r="B285" s="118"/>
      <c r="C285" s="357"/>
      <c r="D285" s="358"/>
      <c r="E285" s="296" t="s">
        <v>257</v>
      </c>
      <c r="F285" s="297"/>
      <c r="G285" s="297"/>
      <c r="H285" s="298"/>
      <c r="I285" s="98" t="s">
        <v>258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259</v>
      </c>
      <c r="B286" s="118"/>
      <c r="C286" s="357"/>
      <c r="D286" s="358"/>
      <c r="E286" s="296" t="s">
        <v>260</v>
      </c>
      <c r="F286" s="297"/>
      <c r="G286" s="297"/>
      <c r="H286" s="298"/>
      <c r="I286" s="98" t="s">
        <v>261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262</v>
      </c>
      <c r="B287" s="118"/>
      <c r="C287" s="357"/>
      <c r="D287" s="358"/>
      <c r="E287" s="307" t="s">
        <v>263</v>
      </c>
      <c r="F287" s="308"/>
      <c r="G287" s="308"/>
      <c r="H287" s="309"/>
      <c r="I287" s="103" t="s">
        <v>264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265</v>
      </c>
      <c r="B288" s="118"/>
      <c r="C288" s="357"/>
      <c r="D288" s="358"/>
      <c r="E288" s="296" t="s">
        <v>266</v>
      </c>
      <c r="F288" s="297"/>
      <c r="G288" s="297"/>
      <c r="H288" s="298"/>
      <c r="I288" s="103" t="s">
        <v>267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268</v>
      </c>
      <c r="B289" s="118"/>
      <c r="C289" s="359"/>
      <c r="D289" s="360"/>
      <c r="E289" s="307" t="s">
        <v>269</v>
      </c>
      <c r="F289" s="308"/>
      <c r="G289" s="308"/>
      <c r="H289" s="309"/>
      <c r="I289" s="103" t="s">
        <v>270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271</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74</v>
      </c>
      <c r="K296" s="64"/>
      <c r="L296" s="239" t="str">
        <f>IF(ISBLANK(L$9),"",L$9)</f>
        <v>一般病棟</v>
      </c>
      <c r="M296" s="242" t="str">
        <f>IF(ISBLANK(M$9),"",M$9)</f>
        <v/>
      </c>
      <c r="N296" s="240" t="str">
        <f t="shared" ref="N296:BS296" si="37">IF(ISBLANK(N$9),"",N$9)</f>
        <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75</v>
      </c>
      <c r="J297" s="123"/>
      <c r="K297" s="65"/>
      <c r="L297" s="59" t="str">
        <f>IF(ISBLANK(L$95),"",L$95)</f>
        <v>回復期</v>
      </c>
      <c r="M297" s="243" t="str">
        <f>IF(ISBLANK(M$95),"",M$95)</f>
        <v/>
      </c>
      <c r="N297" s="59" t="str">
        <f t="shared" ref="N297:BS297" si="38">IF(ISBLANK(N$95),"",N$95)</f>
        <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271</v>
      </c>
      <c r="D298" s="317"/>
      <c r="E298" s="317"/>
      <c r="F298" s="317"/>
      <c r="G298" s="317"/>
      <c r="H298" s="318"/>
      <c r="I298" s="343" t="s">
        <v>272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273</v>
      </c>
      <c r="B300" s="125"/>
      <c r="C300" s="376"/>
      <c r="D300" s="377"/>
      <c r="E300" s="377"/>
      <c r="F300" s="377"/>
      <c r="G300" s="377"/>
      <c r="H300" s="378"/>
      <c r="I300" s="343"/>
      <c r="J300" s="126"/>
      <c r="K300" s="82"/>
      <c r="L300" s="128" t="s">
        <v>35</v>
      </c>
      <c r="M300" s="249" t="str">
        <f t="shared" ref="M300:AQ300" si="39">IF(ISBLANK(M298),"-","～")</f>
        <v>-</v>
      </c>
      <c r="N300" s="249" t="str">
        <f t="shared" si="39"/>
        <v>-</v>
      </c>
      <c r="O300" s="249" t="str">
        <f t="shared" si="39"/>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274</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275</v>
      </c>
      <c r="C316" s="132"/>
      <c r="D316" s="132"/>
      <c r="E316" s="47"/>
      <c r="F316" s="47"/>
      <c r="G316" s="47"/>
      <c r="H316" s="48"/>
      <c r="I316" s="48"/>
      <c r="J316" s="50"/>
      <c r="K316" s="49"/>
      <c r="L316" s="133"/>
      <c r="M316" s="133"/>
      <c r="N316" s="133"/>
      <c r="O316" s="133"/>
      <c r="P316" s="133"/>
      <c r="Q316" s="133"/>
    </row>
    <row r="317" spans="1:71" s="74" customFormat="1">
      <c r="A317" s="176"/>
      <c r="B317" s="36" t="s">
        <v>276</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74</v>
      </c>
      <c r="K319" s="64"/>
      <c r="L319" s="239" t="str">
        <f>IF(ISBLANK(L$9),"",L$9)</f>
        <v>一般病棟</v>
      </c>
      <c r="M319" s="242" t="str">
        <f t="shared" ref="M319:BS319" si="41">IF(ISBLANK(M$9),"",M$9)</f>
        <v/>
      </c>
      <c r="N319" s="240" t="str">
        <f t="shared" si="41"/>
        <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123</v>
      </c>
      <c r="B320" s="1"/>
      <c r="C320" s="3"/>
      <c r="D320" s="3"/>
      <c r="E320" s="3"/>
      <c r="F320" s="3"/>
      <c r="G320" s="3"/>
      <c r="H320" s="210"/>
      <c r="I320" s="56" t="s">
        <v>75</v>
      </c>
      <c r="J320" s="57"/>
      <c r="K320" s="65"/>
      <c r="L320" s="59" t="str">
        <f>IF(ISBLANK(L$95),"",L$95)</f>
        <v>回復期</v>
      </c>
      <c r="M320" s="243" t="str">
        <f t="shared" ref="M320:BS320" si="42">IF(ISBLANK(M$95),"",M$95)</f>
        <v/>
      </c>
      <c r="N320" s="59" t="str">
        <f t="shared" si="42"/>
        <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277</v>
      </c>
      <c r="B321" s="68"/>
      <c r="C321" s="366" t="s">
        <v>278</v>
      </c>
      <c r="D321" s="310" t="s">
        <v>279</v>
      </c>
      <c r="E321" s="322"/>
      <c r="F321" s="322"/>
      <c r="G321" s="322"/>
      <c r="H321" s="311"/>
      <c r="I321" s="338" t="s">
        <v>280</v>
      </c>
      <c r="J321" s="105">
        <f t="shared" ref="J321:J326" si="43">IF(SUM(L321:BS321)=0,IF(COUNTIF(L321:BS321,"未確認")&gt;0,"未確認",IF(COUNTIF(L321:BS321,"~*")&gt;0,"*",SUM(L321:BS321))),SUM(L321:BS321))</f>
        <v>186</v>
      </c>
      <c r="K321" s="66" t="str">
        <f t="shared" ref="K321:K326" si="44">IF(OR(COUNTIF(L321:BS321,"未確認")&gt;0,COUNTIF(L321:BS321,"~*")&gt;0),"※","")</f>
        <v/>
      </c>
      <c r="L321" s="108">
        <v>186</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281</v>
      </c>
      <c r="B322" s="68"/>
      <c r="C322" s="388"/>
      <c r="D322" s="372"/>
      <c r="E322" s="296" t="s">
        <v>282</v>
      </c>
      <c r="F322" s="297"/>
      <c r="G322" s="297"/>
      <c r="H322" s="298"/>
      <c r="I322" s="370"/>
      <c r="J322" s="105">
        <f t="shared" si="43"/>
        <v>34</v>
      </c>
      <c r="K322" s="66" t="str">
        <f t="shared" si="44"/>
        <v/>
      </c>
      <c r="L322" s="108">
        <v>34</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283</v>
      </c>
      <c r="B323" s="68"/>
      <c r="C323" s="388"/>
      <c r="D323" s="373"/>
      <c r="E323" s="296" t="s">
        <v>284</v>
      </c>
      <c r="F323" s="297"/>
      <c r="G323" s="297"/>
      <c r="H323" s="298"/>
      <c r="I323" s="370"/>
      <c r="J323" s="105">
        <f t="shared" si="43"/>
        <v>111</v>
      </c>
      <c r="K323" s="66" t="str">
        <f t="shared" si="44"/>
        <v/>
      </c>
      <c r="L323" s="108">
        <v>111</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285</v>
      </c>
      <c r="B324" s="68"/>
      <c r="C324" s="388"/>
      <c r="D324" s="374"/>
      <c r="E324" s="296" t="s">
        <v>286</v>
      </c>
      <c r="F324" s="297"/>
      <c r="G324" s="297"/>
      <c r="H324" s="298"/>
      <c r="I324" s="370"/>
      <c r="J324" s="105">
        <f t="shared" si="43"/>
        <v>41</v>
      </c>
      <c r="K324" s="66" t="str">
        <f t="shared" si="44"/>
        <v/>
      </c>
      <c r="L324" s="108">
        <v>41</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287</v>
      </c>
      <c r="B325" s="1"/>
      <c r="C325" s="388"/>
      <c r="D325" s="296" t="s">
        <v>288</v>
      </c>
      <c r="E325" s="297"/>
      <c r="F325" s="297"/>
      <c r="G325" s="297"/>
      <c r="H325" s="298"/>
      <c r="I325" s="370"/>
      <c r="J325" s="105">
        <f t="shared" si="43"/>
        <v>13328</v>
      </c>
      <c r="K325" s="66" t="str">
        <f t="shared" si="44"/>
        <v/>
      </c>
      <c r="L325" s="108">
        <v>13328</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289</v>
      </c>
      <c r="B326" s="96"/>
      <c r="C326" s="388"/>
      <c r="D326" s="296" t="s">
        <v>290</v>
      </c>
      <c r="E326" s="297"/>
      <c r="F326" s="297"/>
      <c r="G326" s="297"/>
      <c r="H326" s="298"/>
      <c r="I326" s="371"/>
      <c r="J326" s="105">
        <f t="shared" si="43"/>
        <v>195</v>
      </c>
      <c r="K326" s="66" t="str">
        <f t="shared" si="44"/>
        <v/>
      </c>
      <c r="L326" s="108">
        <v>195</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291</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74</v>
      </c>
      <c r="K332" s="64"/>
      <c r="L332" s="239" t="str">
        <f>IF(ISBLANK(L$9),"",L$9)</f>
        <v>一般病棟</v>
      </c>
      <c r="M332" s="242" t="str">
        <f t="shared" ref="M332:BS332" si="45">IF(ISBLANK(M$9),"",M$9)</f>
        <v/>
      </c>
      <c r="N332" s="240" t="str">
        <f t="shared" si="45"/>
        <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75</v>
      </c>
      <c r="J333" s="57"/>
      <c r="K333" s="65"/>
      <c r="L333" s="59" t="str">
        <f>IF(ISBLANK(L$95),"",L$95)</f>
        <v>回復期</v>
      </c>
      <c r="M333" s="243" t="str">
        <f t="shared" ref="M333:BS333" si="46">IF(ISBLANK(M$95),"",M$95)</f>
        <v/>
      </c>
      <c r="N333" s="59" t="str">
        <f t="shared" si="46"/>
        <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292</v>
      </c>
      <c r="B334" s="96"/>
      <c r="C334" s="366" t="s">
        <v>278</v>
      </c>
      <c r="D334" s="296" t="s">
        <v>279</v>
      </c>
      <c r="E334" s="297"/>
      <c r="F334" s="297"/>
      <c r="G334" s="297"/>
      <c r="H334" s="298"/>
      <c r="I334" s="338" t="s">
        <v>293</v>
      </c>
      <c r="J334" s="105">
        <f>IF(SUM(L334:BS334)=0,IF(COUNTIF(L334:BS334,"未確認")&gt;0,"未確認",IF(COUNTIF(L334:BS334,"~*")&gt;0,"*",SUM(L334:BS334))),SUM(L334:BS334))</f>
        <v>186</v>
      </c>
      <c r="K334" s="66" t="str">
        <f>IF(OR(COUNTIF(L334:BS334,"未確認")&gt;0,COUNTIF(L334:BS334,"~*")&gt;0),"※","")</f>
        <v/>
      </c>
      <c r="L334" s="108">
        <v>186</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294</v>
      </c>
      <c r="B335" s="96"/>
      <c r="C335" s="366"/>
      <c r="D335" s="365" t="s">
        <v>295</v>
      </c>
      <c r="E335" s="314" t="s">
        <v>296</v>
      </c>
      <c r="F335" s="342"/>
      <c r="G335" s="342"/>
      <c r="H335" s="315"/>
      <c r="I335" s="363"/>
      <c r="J335" s="105">
        <f t="shared" ref="J335:J351" si="47">IF(SUM(L335:BS335)=0,IF(COUNTIF(L335:BS335,"未確認")&gt;0,"未確認",IF(COUNTIF(L335:BS335,"~*")&gt;0,"*",SUM(L335:BS335))),SUM(L335:BS335))</f>
        <v>0</v>
      </c>
      <c r="K335" s="66" t="str">
        <f t="shared" ref="K335:K351" si="48">IF(OR(COUNTIF(L335:BS335,"未確認")&gt;0,COUNTIF(L335:BS335,"~*")&gt;0),"※","")</f>
        <v/>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297</v>
      </c>
      <c r="B336" s="96"/>
      <c r="C336" s="366"/>
      <c r="D336" s="366"/>
      <c r="E336" s="296" t="s">
        <v>298</v>
      </c>
      <c r="F336" s="297"/>
      <c r="G336" s="297"/>
      <c r="H336" s="298"/>
      <c r="I336" s="363"/>
      <c r="J336" s="105">
        <f t="shared" si="47"/>
        <v>121</v>
      </c>
      <c r="K336" s="66" t="str">
        <f t="shared" si="48"/>
        <v/>
      </c>
      <c r="L336" s="108">
        <v>121</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299</v>
      </c>
      <c r="B337" s="96"/>
      <c r="C337" s="366"/>
      <c r="D337" s="366"/>
      <c r="E337" s="296" t="s">
        <v>300</v>
      </c>
      <c r="F337" s="297"/>
      <c r="G337" s="297"/>
      <c r="H337" s="298"/>
      <c r="I337" s="363"/>
      <c r="J337" s="105">
        <f t="shared" si="47"/>
        <v>19</v>
      </c>
      <c r="K337" s="66" t="str">
        <f t="shared" si="48"/>
        <v/>
      </c>
      <c r="L337" s="108">
        <v>19</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301</v>
      </c>
      <c r="B338" s="96"/>
      <c r="C338" s="366"/>
      <c r="D338" s="366"/>
      <c r="E338" s="307" t="s">
        <v>302</v>
      </c>
      <c r="F338" s="308"/>
      <c r="G338" s="308"/>
      <c r="H338" s="309"/>
      <c r="I338" s="363"/>
      <c r="J338" s="105">
        <f t="shared" si="47"/>
        <v>46</v>
      </c>
      <c r="K338" s="66" t="str">
        <f t="shared" si="48"/>
        <v/>
      </c>
      <c r="L338" s="108">
        <v>46</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303</v>
      </c>
      <c r="B339" s="96"/>
      <c r="C339" s="366"/>
      <c r="D339" s="366"/>
      <c r="E339" s="307" t="s">
        <v>304</v>
      </c>
      <c r="F339" s="308"/>
      <c r="G339" s="308"/>
      <c r="H339" s="309"/>
      <c r="I339" s="363"/>
      <c r="J339" s="105">
        <f t="shared" si="47"/>
        <v>0</v>
      </c>
      <c r="K339" s="66" t="str">
        <f t="shared" si="48"/>
        <v/>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305</v>
      </c>
      <c r="B340" s="96"/>
      <c r="C340" s="366"/>
      <c r="D340" s="366"/>
      <c r="E340" s="296" t="s">
        <v>306</v>
      </c>
      <c r="F340" s="297"/>
      <c r="G340" s="297"/>
      <c r="H340" s="298"/>
      <c r="I340" s="363"/>
      <c r="J340" s="105">
        <f t="shared" si="47"/>
        <v>0</v>
      </c>
      <c r="K340" s="66" t="str">
        <f t="shared" si="48"/>
        <v/>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307</v>
      </c>
      <c r="B341" s="96"/>
      <c r="C341" s="366"/>
      <c r="D341" s="367"/>
      <c r="E341" s="310" t="s">
        <v>191</v>
      </c>
      <c r="F341" s="322"/>
      <c r="G341" s="322"/>
      <c r="H341" s="311"/>
      <c r="I341" s="363"/>
      <c r="J341" s="105">
        <f t="shared" si="47"/>
        <v>0</v>
      </c>
      <c r="K341" s="66" t="str">
        <f t="shared" si="48"/>
        <v/>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308</v>
      </c>
      <c r="B342" s="96"/>
      <c r="C342" s="366"/>
      <c r="D342" s="296" t="s">
        <v>290</v>
      </c>
      <c r="E342" s="297"/>
      <c r="F342" s="297"/>
      <c r="G342" s="297"/>
      <c r="H342" s="298"/>
      <c r="I342" s="363"/>
      <c r="J342" s="105">
        <f t="shared" si="47"/>
        <v>195</v>
      </c>
      <c r="K342" s="66" t="str">
        <f t="shared" si="48"/>
        <v/>
      </c>
      <c r="L342" s="108">
        <v>195</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309</v>
      </c>
      <c r="B343" s="96"/>
      <c r="C343" s="366"/>
      <c r="D343" s="365" t="s">
        <v>310</v>
      </c>
      <c r="E343" s="314" t="s">
        <v>311</v>
      </c>
      <c r="F343" s="342"/>
      <c r="G343" s="342"/>
      <c r="H343" s="315"/>
      <c r="I343" s="363"/>
      <c r="J343" s="105">
        <f t="shared" si="47"/>
        <v>0</v>
      </c>
      <c r="K343" s="66" t="str">
        <f t="shared" si="48"/>
        <v/>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312</v>
      </c>
      <c r="B344" s="96"/>
      <c r="C344" s="366"/>
      <c r="D344" s="366"/>
      <c r="E344" s="296" t="s">
        <v>313</v>
      </c>
      <c r="F344" s="297"/>
      <c r="G344" s="297"/>
      <c r="H344" s="298"/>
      <c r="I344" s="363"/>
      <c r="J344" s="105">
        <f t="shared" si="47"/>
        <v>96</v>
      </c>
      <c r="K344" s="66" t="str">
        <f t="shared" si="48"/>
        <v/>
      </c>
      <c r="L344" s="108">
        <v>96</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314</v>
      </c>
      <c r="B345" s="96"/>
      <c r="C345" s="366"/>
      <c r="D345" s="366"/>
      <c r="E345" s="296" t="s">
        <v>315</v>
      </c>
      <c r="F345" s="297"/>
      <c r="G345" s="297"/>
      <c r="H345" s="298"/>
      <c r="I345" s="363"/>
      <c r="J345" s="105">
        <f t="shared" si="47"/>
        <v>16</v>
      </c>
      <c r="K345" s="66" t="str">
        <f t="shared" si="48"/>
        <v/>
      </c>
      <c r="L345" s="108">
        <v>16</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316</v>
      </c>
      <c r="B346" s="96"/>
      <c r="C346" s="366"/>
      <c r="D346" s="366"/>
      <c r="E346" s="296" t="s">
        <v>317</v>
      </c>
      <c r="F346" s="297"/>
      <c r="G346" s="297"/>
      <c r="H346" s="298"/>
      <c r="I346" s="363"/>
      <c r="J346" s="105">
        <f t="shared" si="47"/>
        <v>22</v>
      </c>
      <c r="K346" s="66" t="str">
        <f t="shared" si="48"/>
        <v/>
      </c>
      <c r="L346" s="108">
        <v>22</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318</v>
      </c>
      <c r="B347" s="96"/>
      <c r="C347" s="366"/>
      <c r="D347" s="366"/>
      <c r="E347" s="296" t="s">
        <v>319</v>
      </c>
      <c r="F347" s="297"/>
      <c r="G347" s="297"/>
      <c r="H347" s="298"/>
      <c r="I347" s="363"/>
      <c r="J347" s="105">
        <f t="shared" si="47"/>
        <v>11</v>
      </c>
      <c r="K347" s="66" t="str">
        <f t="shared" si="48"/>
        <v/>
      </c>
      <c r="L347" s="108">
        <v>11</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320</v>
      </c>
      <c r="B348" s="96"/>
      <c r="C348" s="366"/>
      <c r="D348" s="366"/>
      <c r="E348" s="307" t="s">
        <v>321</v>
      </c>
      <c r="F348" s="308"/>
      <c r="G348" s="308"/>
      <c r="H348" s="309"/>
      <c r="I348" s="363"/>
      <c r="J348" s="105">
        <f t="shared" si="47"/>
        <v>0</v>
      </c>
      <c r="K348" s="66" t="str">
        <f t="shared" si="48"/>
        <v/>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322</v>
      </c>
      <c r="B349" s="96"/>
      <c r="C349" s="366"/>
      <c r="D349" s="366"/>
      <c r="E349" s="296" t="s">
        <v>323</v>
      </c>
      <c r="F349" s="297"/>
      <c r="G349" s="297"/>
      <c r="H349" s="298"/>
      <c r="I349" s="363"/>
      <c r="J349" s="105">
        <f t="shared" si="47"/>
        <v>0</v>
      </c>
      <c r="K349" s="66" t="str">
        <f t="shared" si="48"/>
        <v/>
      </c>
      <c r="L349" s="108">
        <v>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324</v>
      </c>
      <c r="B350" s="96"/>
      <c r="C350" s="366"/>
      <c r="D350" s="366"/>
      <c r="E350" s="296" t="s">
        <v>325</v>
      </c>
      <c r="F350" s="297"/>
      <c r="G350" s="297"/>
      <c r="H350" s="298"/>
      <c r="I350" s="363"/>
      <c r="J350" s="105">
        <f t="shared" si="47"/>
        <v>50</v>
      </c>
      <c r="K350" s="66" t="str">
        <f t="shared" si="48"/>
        <v/>
      </c>
      <c r="L350" s="108">
        <v>50</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326</v>
      </c>
      <c r="B351" s="96"/>
      <c r="C351" s="366"/>
      <c r="D351" s="366"/>
      <c r="E351" s="296" t="s">
        <v>191</v>
      </c>
      <c r="F351" s="297"/>
      <c r="G351" s="297"/>
      <c r="H351" s="298"/>
      <c r="I351" s="364"/>
      <c r="J351" s="105">
        <f t="shared" si="47"/>
        <v>0</v>
      </c>
      <c r="K351" s="66" t="str">
        <f t="shared" si="48"/>
        <v/>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327</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74</v>
      </c>
      <c r="K357" s="136"/>
      <c r="L357" s="239" t="str">
        <f>IF(ISBLANK(L$9),"",L$9)</f>
        <v>一般病棟</v>
      </c>
      <c r="M357" s="242" t="str">
        <f t="shared" ref="M357:BS357" si="49">IF(ISBLANK(M$9),"",M$9)</f>
        <v/>
      </c>
      <c r="N357" s="240" t="str">
        <f t="shared" si="49"/>
        <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123</v>
      </c>
      <c r="B358" s="1"/>
      <c r="C358" s="52"/>
      <c r="D358" s="3"/>
      <c r="E358" s="3"/>
      <c r="F358" s="3"/>
      <c r="G358" s="3"/>
      <c r="H358" s="210"/>
      <c r="I358" s="56" t="s">
        <v>75</v>
      </c>
      <c r="J358" s="57"/>
      <c r="K358" s="137"/>
      <c r="L358" s="59" t="str">
        <f>IF(ISBLANK(L$95),"",L$95)</f>
        <v>回復期</v>
      </c>
      <c r="M358" s="243" t="str">
        <f t="shared" ref="M358:BS358" si="50">IF(ISBLANK(M$95),"",M$95)</f>
        <v/>
      </c>
      <c r="N358" s="59" t="str">
        <f t="shared" si="50"/>
        <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328</v>
      </c>
      <c r="B359" s="96"/>
      <c r="C359" s="310" t="s">
        <v>329</v>
      </c>
      <c r="D359" s="322"/>
      <c r="E359" s="322"/>
      <c r="F359" s="322"/>
      <c r="G359" s="322"/>
      <c r="H359" s="311"/>
      <c r="I359" s="338" t="s">
        <v>330</v>
      </c>
      <c r="J359" s="142">
        <f>IF(SUM(L359:BS359)=0,IF(COUNTIF(L359:BS359,"未確認")&gt;0,"未確認",IF(COUNTIF(L359:BS359,"~*")&gt;0,"*",SUM(L359:BS359))),SUM(L359:BS359))</f>
        <v>195</v>
      </c>
      <c r="K359" s="143" t="str">
        <f>IF(OR(COUNTIF(L359:BS359,"未確認")&gt;0,COUNTIF(L359:BS359,"~*")&gt;0),"※","")</f>
        <v/>
      </c>
      <c r="L359" s="108">
        <v>195</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331</v>
      </c>
      <c r="B360" s="96"/>
      <c r="C360" s="138"/>
      <c r="D360" s="139"/>
      <c r="E360" s="382" t="s">
        <v>332</v>
      </c>
      <c r="F360" s="383"/>
      <c r="G360" s="383"/>
      <c r="H360" s="384"/>
      <c r="I360" s="363"/>
      <c r="J360" s="142">
        <f>IF(SUM(L360:BS360)=0,IF(COUNTIF(L360:BS360,"未確認")&gt;0,"未確認",IF(COUNTIF(L360:BS360,"~*")&gt;0,"*",SUM(L360:BS360))),SUM(L360:BS360))</f>
        <v>166</v>
      </c>
      <c r="K360" s="143" t="str">
        <f>IF(OR(COUNTIF(L360:BS360,"未確認")&gt;0,COUNTIF(L360:BS360,"~*")&gt;0),"※","")</f>
        <v/>
      </c>
      <c r="L360" s="108">
        <v>166</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333</v>
      </c>
      <c r="B361" s="96"/>
      <c r="C361" s="138"/>
      <c r="D361" s="139"/>
      <c r="E361" s="382" t="s">
        <v>334</v>
      </c>
      <c r="F361" s="383"/>
      <c r="G361" s="383"/>
      <c r="H361" s="384"/>
      <c r="I361" s="363"/>
      <c r="J361" s="142">
        <f>IF(SUM(L361:BS361)=0,IF(COUNTIF(L361:BS361,"未確認")&gt;0,"未確認",IF(COUNTIF(L361:BS361,"~*")&gt;0,"*",SUM(L361:BS361))),SUM(L361:BS361))</f>
        <v>2</v>
      </c>
      <c r="K361" s="143" t="str">
        <f>IF(OR(COUNTIF(L361:BS361,"未確認")&gt;0,COUNTIF(L361:BS361,"~*")&gt;0),"※","")</f>
        <v/>
      </c>
      <c r="L361" s="108">
        <v>2</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335</v>
      </c>
      <c r="B362" s="96"/>
      <c r="C362" s="138"/>
      <c r="D362" s="139"/>
      <c r="E362" s="382" t="s">
        <v>336</v>
      </c>
      <c r="F362" s="383"/>
      <c r="G362" s="383"/>
      <c r="H362" s="384"/>
      <c r="I362" s="363"/>
      <c r="J362" s="142">
        <f>IF(SUM(L362:BS362)=0,IF(COUNTIF(L362:BS362,"未確認")&gt;0,"未確認",IF(COUNTIF(L362:BS362,"~*")&gt;0,"*",SUM(L362:BS362))),SUM(L362:BS362))</f>
        <v>11</v>
      </c>
      <c r="K362" s="143" t="str">
        <f>IF(OR(COUNTIF(L362:BS362,"未確認")&gt;0,COUNTIF(L362:BS362,"~*")&gt;0),"※","")</f>
        <v/>
      </c>
      <c r="L362" s="108">
        <v>11</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337</v>
      </c>
      <c r="B363" s="1"/>
      <c r="C363" s="140"/>
      <c r="D363" s="141"/>
      <c r="E363" s="385" t="s">
        <v>338</v>
      </c>
      <c r="F363" s="386"/>
      <c r="G363" s="386"/>
      <c r="H363" s="387"/>
      <c r="I363" s="364"/>
      <c r="J363" s="142">
        <f>IF(SUM(L363:BS363)=0,IF(COUNTIF(L363:BS363,"未確認")&gt;0,"未確認",IF(COUNTIF(L363:BS363,"~*")&gt;0,"*",SUM(L363:BS363))),SUM(L363:BS363))</f>
        <v>16</v>
      </c>
      <c r="K363" s="143" t="str">
        <f>IF(OR(COUNTIF(L363:BS363,"未確認")&gt;0,COUNTIF(L363:BS363,"~*")&gt;0),"※","")</f>
        <v/>
      </c>
      <c r="L363" s="108">
        <v>16</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339</v>
      </c>
      <c r="C367" s="85"/>
      <c r="D367" s="85"/>
      <c r="E367" s="85"/>
      <c r="F367" s="85"/>
      <c r="G367" s="85"/>
      <c r="H367" s="10"/>
      <c r="I367" s="10"/>
      <c r="J367" s="51"/>
      <c r="K367" s="24"/>
      <c r="L367" s="86"/>
      <c r="M367" s="86"/>
      <c r="N367" s="86"/>
      <c r="O367" s="86"/>
      <c r="P367" s="86"/>
      <c r="Q367" s="86"/>
    </row>
    <row r="368" spans="1:71" s="74" customFormat="1">
      <c r="A368" s="176"/>
      <c r="B368" s="96" t="s">
        <v>340</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74</v>
      </c>
      <c r="K370" s="136"/>
      <c r="L370" s="239" t="str">
        <f>IF(ISBLANK(L$9),"",L$9)</f>
        <v>一般病棟</v>
      </c>
      <c r="M370" s="242" t="str">
        <f t="shared" ref="M370:AP370" si="51">IF(ISBLANK(M$9),"",M$9)</f>
        <v/>
      </c>
      <c r="N370" s="240" t="str">
        <f t="shared" si="51"/>
        <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75</v>
      </c>
      <c r="J371" s="57"/>
      <c r="K371" s="137"/>
      <c r="L371" s="59" t="str">
        <f>IF(ISBLANK(L$95),"",L$95)</f>
        <v>回復期</v>
      </c>
      <c r="M371" s="243" t="str">
        <f t="shared" ref="M371:AP371" si="53">IF(ISBLANK(M$95),"",M$95)</f>
        <v/>
      </c>
      <c r="N371" s="59" t="str">
        <f t="shared" si="53"/>
        <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341</v>
      </c>
      <c r="B372" s="96"/>
      <c r="C372" s="418" t="s">
        <v>342</v>
      </c>
      <c r="D372" s="419"/>
      <c r="E372" s="419"/>
      <c r="F372" s="419"/>
      <c r="G372" s="419"/>
      <c r="H372" s="420"/>
      <c r="I372" s="338" t="s">
        <v>343</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344</v>
      </c>
      <c r="B373" s="96"/>
      <c r="C373" s="138"/>
      <c r="D373" s="146"/>
      <c r="E373" s="296" t="s">
        <v>345</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346</v>
      </c>
      <c r="B374" s="96"/>
      <c r="C374" s="140"/>
      <c r="D374" s="147"/>
      <c r="E374" s="296" t="s">
        <v>347</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348</v>
      </c>
      <c r="B375" s="96"/>
      <c r="C375" s="393" t="s">
        <v>349</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350</v>
      </c>
      <c r="B376" s="96"/>
      <c r="C376" s="138"/>
      <c r="D376" s="146"/>
      <c r="E376" s="296" t="s">
        <v>351</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352</v>
      </c>
      <c r="B377" s="96"/>
      <c r="C377" s="140"/>
      <c r="D377" s="147"/>
      <c r="E377" s="296" t="s">
        <v>353</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274</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354</v>
      </c>
      <c r="C392" s="149"/>
      <c r="D392" s="47"/>
      <c r="E392" s="47"/>
      <c r="F392" s="47"/>
      <c r="G392" s="47"/>
      <c r="H392" s="48"/>
      <c r="I392" s="48"/>
      <c r="J392" s="50"/>
      <c r="K392" s="49"/>
      <c r="L392" s="133"/>
      <c r="M392" s="133"/>
      <c r="N392" s="133"/>
      <c r="O392" s="133"/>
      <c r="P392" s="133"/>
      <c r="Q392" s="133"/>
    </row>
    <row r="393" spans="1:73" s="74" customFormat="1">
      <c r="A393" s="176"/>
      <c r="B393" s="14" t="s">
        <v>355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74</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356</v>
      </c>
      <c r="D397" s="308"/>
      <c r="E397" s="308"/>
      <c r="F397" s="308"/>
      <c r="G397" s="308"/>
      <c r="H397" s="309"/>
      <c r="I397" s="332" t="s">
        <v>357</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358</v>
      </c>
      <c r="D398" s="308"/>
      <c r="E398" s="308"/>
      <c r="F398" s="308"/>
      <c r="G398" s="308"/>
      <c r="H398" s="309"/>
      <c r="I398" s="333"/>
      <c r="J398" s="193">
        <f t="shared" si="56"/>
        <v>0</v>
      </c>
      <c r="K398" s="276" t="str">
        <f t="shared" si="57"/>
        <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359</v>
      </c>
      <c r="D399" s="308"/>
      <c r="E399" s="308"/>
      <c r="F399" s="308"/>
      <c r="G399" s="308"/>
      <c r="H399" s="309"/>
      <c r="I399" s="333"/>
      <c r="J399" s="193">
        <f t="shared" si="56"/>
        <v>0</v>
      </c>
      <c r="K399" s="276" t="str">
        <f t="shared" si="57"/>
        <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360</v>
      </c>
      <c r="D400" s="308"/>
      <c r="E400" s="308"/>
      <c r="F400" s="308"/>
      <c r="G400" s="308"/>
      <c r="H400" s="309"/>
      <c r="I400" s="333"/>
      <c r="J400" s="193">
        <f t="shared" si="56"/>
        <v>0</v>
      </c>
      <c r="K400" s="276" t="str">
        <f t="shared" si="57"/>
        <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361</v>
      </c>
      <c r="D401" s="308"/>
      <c r="E401" s="308"/>
      <c r="F401" s="308"/>
      <c r="G401" s="308"/>
      <c r="H401" s="309"/>
      <c r="I401" s="333"/>
      <c r="J401" s="193">
        <f t="shared" si="56"/>
        <v>0</v>
      </c>
      <c r="K401" s="276" t="str">
        <f t="shared" si="57"/>
        <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362</v>
      </c>
      <c r="D402" s="308"/>
      <c r="E402" s="308"/>
      <c r="F402" s="308"/>
      <c r="G402" s="308"/>
      <c r="H402" s="309"/>
      <c r="I402" s="333"/>
      <c r="J402" s="193">
        <f t="shared" si="56"/>
        <v>0</v>
      </c>
      <c r="K402" s="276" t="str">
        <f t="shared" si="57"/>
        <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363</v>
      </c>
      <c r="D403" s="308"/>
      <c r="E403" s="308"/>
      <c r="F403" s="308"/>
      <c r="G403" s="308"/>
      <c r="H403" s="309"/>
      <c r="I403" s="333"/>
      <c r="J403" s="193">
        <f t="shared" si="56"/>
        <v>0</v>
      </c>
      <c r="K403" s="276" t="str">
        <f t="shared" si="57"/>
        <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364</v>
      </c>
      <c r="D404" s="308"/>
      <c r="E404" s="308"/>
      <c r="F404" s="308"/>
      <c r="G404" s="308"/>
      <c r="H404" s="309"/>
      <c r="I404" s="333"/>
      <c r="J404" s="193">
        <f t="shared" si="56"/>
        <v>0</v>
      </c>
      <c r="K404" s="276" t="str">
        <f t="shared" si="57"/>
        <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111</v>
      </c>
      <c r="D405" s="308"/>
      <c r="E405" s="308"/>
      <c r="F405" s="308"/>
      <c r="G405" s="308"/>
      <c r="H405" s="309"/>
      <c r="I405" s="333"/>
      <c r="J405" s="193">
        <f t="shared" si="56"/>
        <v>315</v>
      </c>
      <c r="K405" s="276" t="str">
        <f t="shared" si="57"/>
        <v/>
      </c>
      <c r="L405" s="277">
        <v>315</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365</v>
      </c>
      <c r="D406" s="308"/>
      <c r="E406" s="308"/>
      <c r="F406" s="308"/>
      <c r="G406" s="308"/>
      <c r="H406" s="309"/>
      <c r="I406" s="333"/>
      <c r="J406" s="193">
        <f t="shared" si="56"/>
        <v>0</v>
      </c>
      <c r="K406" s="276" t="str">
        <f t="shared" si="57"/>
        <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366</v>
      </c>
      <c r="D407" s="308"/>
      <c r="E407" s="308"/>
      <c r="F407" s="308"/>
      <c r="G407" s="308"/>
      <c r="H407" s="309"/>
      <c r="I407" s="333"/>
      <c r="J407" s="193">
        <f t="shared" si="56"/>
        <v>274</v>
      </c>
      <c r="K407" s="276" t="str">
        <f t="shared" si="57"/>
        <v/>
      </c>
      <c r="L407" s="277">
        <v>274</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367</v>
      </c>
      <c r="D408" s="308"/>
      <c r="E408" s="308"/>
      <c r="F408" s="308"/>
      <c r="G408" s="308"/>
      <c r="H408" s="309"/>
      <c r="I408" s="333"/>
      <c r="J408" s="193">
        <f t="shared" si="56"/>
        <v>0</v>
      </c>
      <c r="K408" s="276" t="str">
        <f t="shared" si="57"/>
        <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368</v>
      </c>
      <c r="D409" s="308"/>
      <c r="E409" s="308"/>
      <c r="F409" s="308"/>
      <c r="G409" s="308"/>
      <c r="H409" s="309"/>
      <c r="I409" s="333"/>
      <c r="J409" s="193">
        <f t="shared" si="56"/>
        <v>0</v>
      </c>
      <c r="K409" s="276" t="str">
        <f t="shared" si="57"/>
        <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369</v>
      </c>
      <c r="D410" s="308"/>
      <c r="E410" s="308"/>
      <c r="F410" s="308"/>
      <c r="G410" s="308"/>
      <c r="H410" s="309"/>
      <c r="I410" s="333"/>
      <c r="J410" s="193">
        <f t="shared" si="56"/>
        <v>0</v>
      </c>
      <c r="K410" s="276" t="str">
        <f t="shared" si="57"/>
        <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370</v>
      </c>
      <c r="D411" s="308"/>
      <c r="E411" s="308"/>
      <c r="F411" s="308"/>
      <c r="G411" s="308"/>
      <c r="H411" s="309"/>
      <c r="I411" s="333"/>
      <c r="J411" s="193">
        <f t="shared" si="56"/>
        <v>0</v>
      </c>
      <c r="K411" s="276" t="str">
        <f t="shared" si="57"/>
        <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371</v>
      </c>
      <c r="D412" s="308"/>
      <c r="E412" s="308"/>
      <c r="F412" s="308"/>
      <c r="G412" s="308"/>
      <c r="H412" s="309"/>
      <c r="I412" s="333"/>
      <c r="J412" s="193">
        <f t="shared" si="56"/>
        <v>0</v>
      </c>
      <c r="K412" s="276" t="str">
        <f t="shared" si="57"/>
        <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372</v>
      </c>
      <c r="D413" s="308"/>
      <c r="E413" s="308"/>
      <c r="F413" s="308"/>
      <c r="G413" s="308"/>
      <c r="H413" s="309"/>
      <c r="I413" s="333"/>
      <c r="J413" s="193">
        <f t="shared" si="56"/>
        <v>0</v>
      </c>
      <c r="K413" s="276" t="str">
        <f t="shared" si="57"/>
        <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373</v>
      </c>
      <c r="D414" s="308"/>
      <c r="E414" s="308"/>
      <c r="F414" s="308"/>
      <c r="G414" s="308"/>
      <c r="H414" s="309"/>
      <c r="I414" s="333"/>
      <c r="J414" s="193">
        <f t="shared" si="56"/>
        <v>0</v>
      </c>
      <c r="K414" s="276" t="str">
        <f t="shared" si="57"/>
        <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374</v>
      </c>
      <c r="D415" s="308"/>
      <c r="E415" s="308"/>
      <c r="F415" s="308"/>
      <c r="G415" s="308"/>
      <c r="H415" s="309"/>
      <c r="I415" s="333"/>
      <c r="J415" s="193">
        <f t="shared" si="56"/>
        <v>0</v>
      </c>
      <c r="K415" s="276" t="str">
        <f t="shared" si="57"/>
        <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375</v>
      </c>
      <c r="D416" s="308"/>
      <c r="E416" s="308"/>
      <c r="F416" s="308"/>
      <c r="G416" s="308"/>
      <c r="H416" s="309"/>
      <c r="I416" s="333"/>
      <c r="J416" s="193">
        <f t="shared" si="56"/>
        <v>0</v>
      </c>
      <c r="K416" s="276" t="str">
        <f t="shared" si="57"/>
        <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376</v>
      </c>
      <c r="D417" s="308"/>
      <c r="E417" s="308"/>
      <c r="F417" s="308"/>
      <c r="G417" s="308"/>
      <c r="H417" s="309"/>
      <c r="I417" s="333"/>
      <c r="J417" s="193">
        <f t="shared" si="56"/>
        <v>0</v>
      </c>
      <c r="K417" s="276" t="str">
        <f t="shared" si="57"/>
        <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377</v>
      </c>
      <c r="D418" s="308"/>
      <c r="E418" s="308"/>
      <c r="F418" s="308"/>
      <c r="G418" s="308"/>
      <c r="H418" s="309"/>
      <c r="I418" s="333"/>
      <c r="J418" s="193">
        <f t="shared" si="56"/>
        <v>0</v>
      </c>
      <c r="K418" s="276" t="str">
        <f t="shared" si="57"/>
        <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378</v>
      </c>
      <c r="D419" s="308"/>
      <c r="E419" s="308"/>
      <c r="F419" s="308"/>
      <c r="G419" s="308"/>
      <c r="H419" s="309"/>
      <c r="I419" s="333"/>
      <c r="J419" s="193">
        <f t="shared" si="56"/>
        <v>0</v>
      </c>
      <c r="K419" s="276" t="str">
        <f t="shared" si="57"/>
        <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379</v>
      </c>
      <c r="D420" s="308"/>
      <c r="E420" s="308"/>
      <c r="F420" s="308"/>
      <c r="G420" s="308"/>
      <c r="H420" s="309"/>
      <c r="I420" s="333"/>
      <c r="J420" s="193">
        <f t="shared" si="56"/>
        <v>0</v>
      </c>
      <c r="K420" s="276" t="str">
        <f t="shared" si="57"/>
        <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380</v>
      </c>
      <c r="D421" s="308"/>
      <c r="E421" s="308"/>
      <c r="F421" s="308"/>
      <c r="G421" s="308"/>
      <c r="H421" s="309"/>
      <c r="I421" s="333"/>
      <c r="J421" s="193">
        <f t="shared" si="56"/>
        <v>0</v>
      </c>
      <c r="K421" s="276" t="str">
        <f t="shared" si="57"/>
        <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381</v>
      </c>
      <c r="D422" s="308"/>
      <c r="E422" s="308"/>
      <c r="F422" s="308"/>
      <c r="G422" s="308"/>
      <c r="H422" s="309"/>
      <c r="I422" s="333"/>
      <c r="J422" s="193">
        <f t="shared" si="56"/>
        <v>0</v>
      </c>
      <c r="K422" s="276" t="str">
        <f t="shared" ref="K422:K471" si="58">IF(OR(COUNTIF(L422:BS422,"未確認")&gt;0,COUNTIF(L422:BS422,"~*")&gt;0),"※","")</f>
        <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382</v>
      </c>
      <c r="D423" s="308"/>
      <c r="E423" s="308"/>
      <c r="F423" s="308"/>
      <c r="G423" s="308"/>
      <c r="H423" s="309"/>
      <c r="I423" s="333"/>
      <c r="J423" s="193">
        <f t="shared" si="56"/>
        <v>0</v>
      </c>
      <c r="K423" s="276" t="str">
        <f t="shared" si="58"/>
        <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383</v>
      </c>
      <c r="D424" s="308"/>
      <c r="E424" s="308"/>
      <c r="F424" s="308"/>
      <c r="G424" s="308"/>
      <c r="H424" s="309"/>
      <c r="I424" s="333"/>
      <c r="J424" s="193">
        <f t="shared" si="56"/>
        <v>0</v>
      </c>
      <c r="K424" s="276" t="str">
        <f t="shared" si="58"/>
        <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384</v>
      </c>
      <c r="D425" s="308"/>
      <c r="E425" s="308"/>
      <c r="F425" s="308"/>
      <c r="G425" s="308"/>
      <c r="H425" s="309"/>
      <c r="I425" s="333"/>
      <c r="J425" s="193">
        <f t="shared" si="56"/>
        <v>0</v>
      </c>
      <c r="K425" s="276" t="str">
        <f t="shared" si="58"/>
        <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385</v>
      </c>
      <c r="D426" s="308"/>
      <c r="E426" s="308"/>
      <c r="F426" s="308"/>
      <c r="G426" s="308"/>
      <c r="H426" s="309"/>
      <c r="I426" s="333"/>
      <c r="J426" s="193">
        <f t="shared" si="56"/>
        <v>0</v>
      </c>
      <c r="K426" s="276" t="str">
        <f t="shared" si="58"/>
        <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386</v>
      </c>
      <c r="D427" s="308"/>
      <c r="E427" s="308"/>
      <c r="F427" s="308"/>
      <c r="G427" s="308"/>
      <c r="H427" s="309"/>
      <c r="I427" s="333"/>
      <c r="J427" s="193">
        <f t="shared" si="56"/>
        <v>0</v>
      </c>
      <c r="K427" s="276" t="str">
        <f t="shared" si="58"/>
        <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387</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388</v>
      </c>
      <c r="D429" s="308"/>
      <c r="E429" s="308"/>
      <c r="F429" s="308"/>
      <c r="G429" s="308"/>
      <c r="H429" s="309"/>
      <c r="I429" s="333"/>
      <c r="J429" s="193">
        <f t="shared" si="59"/>
        <v>0</v>
      </c>
      <c r="K429" s="276" t="str">
        <f t="shared" si="58"/>
        <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389</v>
      </c>
      <c r="D430" s="308"/>
      <c r="E430" s="308"/>
      <c r="F430" s="308"/>
      <c r="G430" s="308"/>
      <c r="H430" s="309"/>
      <c r="I430" s="333"/>
      <c r="J430" s="193">
        <f t="shared" si="59"/>
        <v>0</v>
      </c>
      <c r="K430" s="276" t="str">
        <f t="shared" si="58"/>
        <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390</v>
      </c>
      <c r="D431" s="308"/>
      <c r="E431" s="308"/>
      <c r="F431" s="308"/>
      <c r="G431" s="308"/>
      <c r="H431" s="309"/>
      <c r="I431" s="333"/>
      <c r="J431" s="193">
        <f t="shared" si="59"/>
        <v>0</v>
      </c>
      <c r="K431" s="276" t="str">
        <f t="shared" si="58"/>
        <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391</v>
      </c>
      <c r="D432" s="308"/>
      <c r="E432" s="308"/>
      <c r="F432" s="308"/>
      <c r="G432" s="308"/>
      <c r="H432" s="309"/>
      <c r="I432" s="333"/>
      <c r="J432" s="193">
        <f t="shared" si="59"/>
        <v>0</v>
      </c>
      <c r="K432" s="276" t="str">
        <f t="shared" si="58"/>
        <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392</v>
      </c>
      <c r="D433" s="308"/>
      <c r="E433" s="308"/>
      <c r="F433" s="308"/>
      <c r="G433" s="308"/>
      <c r="H433" s="309"/>
      <c r="I433" s="333"/>
      <c r="J433" s="193">
        <f t="shared" si="59"/>
        <v>0</v>
      </c>
      <c r="K433" s="276" t="str">
        <f t="shared" si="58"/>
        <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393</v>
      </c>
      <c r="D434" s="308"/>
      <c r="E434" s="308"/>
      <c r="F434" s="308"/>
      <c r="G434" s="308"/>
      <c r="H434" s="309"/>
      <c r="I434" s="333"/>
      <c r="J434" s="193">
        <f t="shared" si="59"/>
        <v>0</v>
      </c>
      <c r="K434" s="276" t="str">
        <f t="shared" si="58"/>
        <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394</v>
      </c>
      <c r="D435" s="308"/>
      <c r="E435" s="308"/>
      <c r="F435" s="308"/>
      <c r="G435" s="308"/>
      <c r="H435" s="309"/>
      <c r="I435" s="333"/>
      <c r="J435" s="193">
        <f t="shared" si="59"/>
        <v>0</v>
      </c>
      <c r="K435" s="276" t="str">
        <f t="shared" si="58"/>
        <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395</v>
      </c>
      <c r="D436" s="308"/>
      <c r="E436" s="308"/>
      <c r="F436" s="308"/>
      <c r="G436" s="308"/>
      <c r="H436" s="309"/>
      <c r="I436" s="333"/>
      <c r="J436" s="193">
        <f t="shared" si="59"/>
        <v>0</v>
      </c>
      <c r="K436" s="276" t="str">
        <f t="shared" si="58"/>
        <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396</v>
      </c>
      <c r="D437" s="308"/>
      <c r="E437" s="308"/>
      <c r="F437" s="308"/>
      <c r="G437" s="308"/>
      <c r="H437" s="309"/>
      <c r="I437" s="333"/>
      <c r="J437" s="193">
        <f t="shared" si="59"/>
        <v>0</v>
      </c>
      <c r="K437" s="276" t="str">
        <f t="shared" si="58"/>
        <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397</v>
      </c>
      <c r="D438" s="308"/>
      <c r="E438" s="308"/>
      <c r="F438" s="308"/>
      <c r="G438" s="308"/>
      <c r="H438" s="309"/>
      <c r="I438" s="333"/>
      <c r="J438" s="193">
        <f t="shared" si="59"/>
        <v>0</v>
      </c>
      <c r="K438" s="276" t="str">
        <f t="shared" si="58"/>
        <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398</v>
      </c>
      <c r="D439" s="308"/>
      <c r="E439" s="308"/>
      <c r="F439" s="308"/>
      <c r="G439" s="308"/>
      <c r="H439" s="309"/>
      <c r="I439" s="333"/>
      <c r="J439" s="193">
        <f t="shared" si="59"/>
        <v>0</v>
      </c>
      <c r="K439" s="276" t="str">
        <f t="shared" si="58"/>
        <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399</v>
      </c>
      <c r="D440" s="308"/>
      <c r="E440" s="308"/>
      <c r="F440" s="308"/>
      <c r="G440" s="308"/>
      <c r="H440" s="309"/>
      <c r="I440" s="333"/>
      <c r="J440" s="193">
        <f t="shared" si="59"/>
        <v>0</v>
      </c>
      <c r="K440" s="276" t="str">
        <f t="shared" si="58"/>
        <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400</v>
      </c>
      <c r="D441" s="308"/>
      <c r="E441" s="308"/>
      <c r="F441" s="308"/>
      <c r="G441" s="308"/>
      <c r="H441" s="309"/>
      <c r="I441" s="333"/>
      <c r="J441" s="193">
        <f t="shared" si="59"/>
        <v>0</v>
      </c>
      <c r="K441" s="276" t="str">
        <f t="shared" si="58"/>
        <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401</v>
      </c>
      <c r="D442" s="308"/>
      <c r="E442" s="308"/>
      <c r="F442" s="308"/>
      <c r="G442" s="308"/>
      <c r="H442" s="309"/>
      <c r="I442" s="333"/>
      <c r="J442" s="193">
        <f t="shared" si="59"/>
        <v>0</v>
      </c>
      <c r="K442" s="276" t="str">
        <f t="shared" si="58"/>
        <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402</v>
      </c>
      <c r="D443" s="308"/>
      <c r="E443" s="308"/>
      <c r="F443" s="308"/>
      <c r="G443" s="308"/>
      <c r="H443" s="309"/>
      <c r="I443" s="333"/>
      <c r="J443" s="193">
        <f t="shared" si="59"/>
        <v>0</v>
      </c>
      <c r="K443" s="276" t="str">
        <f t="shared" si="58"/>
        <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403</v>
      </c>
      <c r="D444" s="308"/>
      <c r="E444" s="308"/>
      <c r="F444" s="308"/>
      <c r="G444" s="308"/>
      <c r="H444" s="309"/>
      <c r="I444" s="333"/>
      <c r="J444" s="193">
        <f t="shared" si="59"/>
        <v>0</v>
      </c>
      <c r="K444" s="276" t="str">
        <f t="shared" si="58"/>
        <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404</v>
      </c>
      <c r="D445" s="308"/>
      <c r="E445" s="308"/>
      <c r="F445" s="308"/>
      <c r="G445" s="308"/>
      <c r="H445" s="309"/>
      <c r="I445" s="333"/>
      <c r="J445" s="193">
        <f t="shared" si="59"/>
        <v>0</v>
      </c>
      <c r="K445" s="276" t="str">
        <f t="shared" si="58"/>
        <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405</v>
      </c>
      <c r="D446" s="308"/>
      <c r="E446" s="308"/>
      <c r="F446" s="308"/>
      <c r="G446" s="308"/>
      <c r="H446" s="309"/>
      <c r="I446" s="333"/>
      <c r="J446" s="193">
        <f t="shared" si="59"/>
        <v>0</v>
      </c>
      <c r="K446" s="276" t="str">
        <f t="shared" si="58"/>
        <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406</v>
      </c>
      <c r="D447" s="308"/>
      <c r="E447" s="308"/>
      <c r="F447" s="308"/>
      <c r="G447" s="308"/>
      <c r="H447" s="309"/>
      <c r="I447" s="333"/>
      <c r="J447" s="193">
        <f t="shared" si="59"/>
        <v>0</v>
      </c>
      <c r="K447" s="276" t="str">
        <f t="shared" si="58"/>
        <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407</v>
      </c>
      <c r="D448" s="308"/>
      <c r="E448" s="308"/>
      <c r="F448" s="308"/>
      <c r="G448" s="308"/>
      <c r="H448" s="309"/>
      <c r="I448" s="333"/>
      <c r="J448" s="193">
        <f t="shared" si="59"/>
        <v>0</v>
      </c>
      <c r="K448" s="276" t="str">
        <f t="shared" si="58"/>
        <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408</v>
      </c>
      <c r="D449" s="308"/>
      <c r="E449" s="308"/>
      <c r="F449" s="308"/>
      <c r="G449" s="308"/>
      <c r="H449" s="309"/>
      <c r="I449" s="333"/>
      <c r="J449" s="193">
        <f t="shared" si="59"/>
        <v>0</v>
      </c>
      <c r="K449" s="276" t="str">
        <f t="shared" si="58"/>
        <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409</v>
      </c>
      <c r="D450" s="308"/>
      <c r="E450" s="308"/>
      <c r="F450" s="308"/>
      <c r="G450" s="308"/>
      <c r="H450" s="309"/>
      <c r="I450" s="333"/>
      <c r="J450" s="193">
        <f t="shared" si="59"/>
        <v>0</v>
      </c>
      <c r="K450" s="276" t="str">
        <f t="shared" si="58"/>
        <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410</v>
      </c>
      <c r="D451" s="308"/>
      <c r="E451" s="308"/>
      <c r="F451" s="308"/>
      <c r="G451" s="308"/>
      <c r="H451" s="309"/>
      <c r="I451" s="333"/>
      <c r="J451" s="193">
        <f t="shared" si="59"/>
        <v>0</v>
      </c>
      <c r="K451" s="276" t="str">
        <f t="shared" si="58"/>
        <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411</v>
      </c>
      <c r="D452" s="308"/>
      <c r="E452" s="308"/>
      <c r="F452" s="308"/>
      <c r="G452" s="308"/>
      <c r="H452" s="309"/>
      <c r="I452" s="333"/>
      <c r="J452" s="193">
        <f t="shared" si="59"/>
        <v>0</v>
      </c>
      <c r="K452" s="276" t="str">
        <f t="shared" si="58"/>
        <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412</v>
      </c>
      <c r="D453" s="308"/>
      <c r="E453" s="308"/>
      <c r="F453" s="308"/>
      <c r="G453" s="308"/>
      <c r="H453" s="309"/>
      <c r="I453" s="333"/>
      <c r="J453" s="193">
        <f t="shared" si="59"/>
        <v>0</v>
      </c>
      <c r="K453" s="276" t="str">
        <f t="shared" si="58"/>
        <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413</v>
      </c>
      <c r="D454" s="308"/>
      <c r="E454" s="308"/>
      <c r="F454" s="308"/>
      <c r="G454" s="308"/>
      <c r="H454" s="309"/>
      <c r="I454" s="333"/>
      <c r="J454" s="193">
        <f t="shared" si="59"/>
        <v>0</v>
      </c>
      <c r="K454" s="276" t="str">
        <f t="shared" si="58"/>
        <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414</v>
      </c>
      <c r="D455" s="308"/>
      <c r="E455" s="308"/>
      <c r="F455" s="308"/>
      <c r="G455" s="308"/>
      <c r="H455" s="309"/>
      <c r="I455" s="333"/>
      <c r="J455" s="193">
        <f t="shared" si="59"/>
        <v>0</v>
      </c>
      <c r="K455" s="276" t="str">
        <f t="shared" si="58"/>
        <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415</v>
      </c>
      <c r="D456" s="308"/>
      <c r="E456" s="308"/>
      <c r="F456" s="308"/>
      <c r="G456" s="308"/>
      <c r="H456" s="309"/>
      <c r="I456" s="333"/>
      <c r="J456" s="193">
        <f t="shared" si="59"/>
        <v>0</v>
      </c>
      <c r="K456" s="276" t="str">
        <f t="shared" si="58"/>
        <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416</v>
      </c>
      <c r="D457" s="308"/>
      <c r="E457" s="308"/>
      <c r="F457" s="308"/>
      <c r="G457" s="308"/>
      <c r="H457" s="309"/>
      <c r="I457" s="333"/>
      <c r="J457" s="193">
        <f t="shared" si="59"/>
        <v>0</v>
      </c>
      <c r="K457" s="276" t="str">
        <f t="shared" si="58"/>
        <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417</v>
      </c>
      <c r="D458" s="308"/>
      <c r="E458" s="308"/>
      <c r="F458" s="308"/>
      <c r="G458" s="308"/>
      <c r="H458" s="309"/>
      <c r="I458" s="333"/>
      <c r="J458" s="193">
        <f t="shared" si="59"/>
        <v>0</v>
      </c>
      <c r="K458" s="276" t="str">
        <f t="shared" si="58"/>
        <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418</v>
      </c>
      <c r="D459" s="308"/>
      <c r="E459" s="308"/>
      <c r="F459" s="308"/>
      <c r="G459" s="308"/>
      <c r="H459" s="309"/>
      <c r="I459" s="333"/>
      <c r="J459" s="193">
        <f t="shared" si="59"/>
        <v>0</v>
      </c>
      <c r="K459" s="276" t="str">
        <f t="shared" si="58"/>
        <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419</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420</v>
      </c>
      <c r="D461" s="308"/>
      <c r="E461" s="308"/>
      <c r="F461" s="308"/>
      <c r="G461" s="308"/>
      <c r="H461" s="309"/>
      <c r="I461" s="333"/>
      <c r="J461" s="193">
        <f t="shared" si="60"/>
        <v>0</v>
      </c>
      <c r="K461" s="276" t="str">
        <f t="shared" si="58"/>
        <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421</v>
      </c>
      <c r="D462" s="308"/>
      <c r="E462" s="308"/>
      <c r="F462" s="308"/>
      <c r="G462" s="308"/>
      <c r="H462" s="309"/>
      <c r="I462" s="333"/>
      <c r="J462" s="193">
        <f t="shared" si="60"/>
        <v>0</v>
      </c>
      <c r="K462" s="276" t="str">
        <f t="shared" si="58"/>
        <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422</v>
      </c>
      <c r="D463" s="308"/>
      <c r="E463" s="308"/>
      <c r="F463" s="308"/>
      <c r="G463" s="308"/>
      <c r="H463" s="309"/>
      <c r="I463" s="333"/>
      <c r="J463" s="193">
        <f t="shared" si="60"/>
        <v>0</v>
      </c>
      <c r="K463" s="276" t="str">
        <f t="shared" si="58"/>
        <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423</v>
      </c>
      <c r="D464" s="308"/>
      <c r="E464" s="308"/>
      <c r="F464" s="308"/>
      <c r="G464" s="308"/>
      <c r="H464" s="309"/>
      <c r="I464" s="333"/>
      <c r="J464" s="193">
        <f t="shared" si="60"/>
        <v>0</v>
      </c>
      <c r="K464" s="276" t="str">
        <f t="shared" si="58"/>
        <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424</v>
      </c>
      <c r="D465" s="308"/>
      <c r="E465" s="308"/>
      <c r="F465" s="308"/>
      <c r="G465" s="308"/>
      <c r="H465" s="309"/>
      <c r="I465" s="333"/>
      <c r="J465" s="193">
        <f t="shared" si="60"/>
        <v>0</v>
      </c>
      <c r="K465" s="276" t="str">
        <f t="shared" si="58"/>
        <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425</v>
      </c>
      <c r="D466" s="308"/>
      <c r="E466" s="308"/>
      <c r="F466" s="308"/>
      <c r="G466" s="308"/>
      <c r="H466" s="309"/>
      <c r="I466" s="333"/>
      <c r="J466" s="193">
        <f t="shared" si="60"/>
        <v>0</v>
      </c>
      <c r="K466" s="276" t="str">
        <f t="shared" si="58"/>
        <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426</v>
      </c>
      <c r="D467" s="308"/>
      <c r="E467" s="308"/>
      <c r="F467" s="308"/>
      <c r="G467" s="308"/>
      <c r="H467" s="309"/>
      <c r="I467" s="333"/>
      <c r="J467" s="193">
        <f t="shared" si="60"/>
        <v>0</v>
      </c>
      <c r="K467" s="276" t="str">
        <f t="shared" si="58"/>
        <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427</v>
      </c>
      <c r="D468" s="308"/>
      <c r="E468" s="308"/>
      <c r="F468" s="308"/>
      <c r="G468" s="308"/>
      <c r="H468" s="309"/>
      <c r="I468" s="333"/>
      <c r="J468" s="193">
        <f t="shared" si="60"/>
        <v>0</v>
      </c>
      <c r="K468" s="276" t="str">
        <f t="shared" si="58"/>
        <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428</v>
      </c>
      <c r="D469" s="308"/>
      <c r="E469" s="308"/>
      <c r="F469" s="308"/>
      <c r="G469" s="308"/>
      <c r="H469" s="309"/>
      <c r="I469" s="333"/>
      <c r="J469" s="193">
        <f t="shared" si="60"/>
        <v>0</v>
      </c>
      <c r="K469" s="276" t="str">
        <f t="shared" si="58"/>
        <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429</v>
      </c>
      <c r="D470" s="308"/>
      <c r="E470" s="308"/>
      <c r="F470" s="308"/>
      <c r="G470" s="308"/>
      <c r="H470" s="309"/>
      <c r="I470" s="333"/>
      <c r="J470" s="193">
        <f t="shared" si="60"/>
        <v>0</v>
      </c>
      <c r="K470" s="276" t="str">
        <f t="shared" si="58"/>
        <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430</v>
      </c>
      <c r="D471" s="308"/>
      <c r="E471" s="308"/>
      <c r="F471" s="308"/>
      <c r="G471" s="308"/>
      <c r="H471" s="309"/>
      <c r="I471" s="334"/>
      <c r="J471" s="193" t="str">
        <f t="shared" si="60"/>
        <v>*</v>
      </c>
      <c r="K471" s="276" t="str">
        <f t="shared" si="58"/>
        <v>※</v>
      </c>
      <c r="L471" s="277" t="s">
        <v>431</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432</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74</v>
      </c>
      <c r="K477" s="136"/>
      <c r="L477" s="239" t="str">
        <f t="shared" ref="L477:AQ477" si="61">IF(ISBLANK(L$395),"",L$395)</f>
        <v>一般病棟</v>
      </c>
      <c r="M477" s="242" t="str">
        <f t="shared" si="61"/>
        <v/>
      </c>
      <c r="N477" s="282" t="str">
        <f t="shared" si="61"/>
        <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75</v>
      </c>
      <c r="J478" s="57"/>
      <c r="K478" s="137"/>
      <c r="L478" s="59" t="str">
        <f t="shared" ref="L478:AQ478" si="63">IF(ISBLANK(L$396),"",L$396)</f>
        <v>-</v>
      </c>
      <c r="M478" s="243" t="str">
        <f t="shared" si="63"/>
        <v/>
      </c>
      <c r="N478" s="243" t="str">
        <f t="shared" si="63"/>
        <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433</v>
      </c>
      <c r="B479" s="1"/>
      <c r="C479" s="310" t="s">
        <v>434</v>
      </c>
      <c r="D479" s="322"/>
      <c r="E479" s="322"/>
      <c r="F479" s="322"/>
      <c r="G479" s="322"/>
      <c r="H479" s="311"/>
      <c r="I479" s="332" t="s">
        <v>435</v>
      </c>
      <c r="J479" s="93" t="str">
        <f>IF(SUM(L479:BS479)=0,IF(COUNTIF(L479:BS479,"未確認")&gt;0,"未確認",IF(COUNTIF(L479:BS479,"~*")&gt;0,"*",SUM(L479:BS479))),SUM(L479:BS479))</f>
        <v>*</v>
      </c>
      <c r="K479" s="151" t="str">
        <f t="shared" ref="K479:K486" si="65">IF(OR(COUNTIF(L479:BS479,"未確認")&gt;0,COUNTIF(L479:BS479,"*")&gt;0),"※","")</f>
        <v>※</v>
      </c>
      <c r="L479" s="94" t="s">
        <v>431</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436</v>
      </c>
      <c r="B480" s="1"/>
      <c r="C480" s="152"/>
      <c r="D480" s="389" t="s">
        <v>437</v>
      </c>
      <c r="E480" s="296" t="s">
        <v>438</v>
      </c>
      <c r="F480" s="297"/>
      <c r="G480" s="297"/>
      <c r="H480" s="298"/>
      <c r="I480" s="339"/>
      <c r="J480" s="93" t="str">
        <f t="shared" ref="J480:J507" si="66">IF(SUM(L480:BS480)=0,IF(COUNTIF(L480:BS480,"未確認")&gt;0,"未確認",IF(COUNTIF(L480:BS480,"~*")&gt;0,"*",SUM(L480:BS480))),SUM(L480:BS480))</f>
        <v>*</v>
      </c>
      <c r="K480" s="151" t="str">
        <f t="shared" si="65"/>
        <v>※</v>
      </c>
      <c r="L480" s="94" t="s">
        <v>431</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439</v>
      </c>
      <c r="B481" s="1"/>
      <c r="C481" s="152"/>
      <c r="D481" s="390"/>
      <c r="E481" s="296" t="s">
        <v>440</v>
      </c>
      <c r="F481" s="297"/>
      <c r="G481" s="297"/>
      <c r="H481" s="298"/>
      <c r="I481" s="339"/>
      <c r="J481" s="93">
        <f t="shared" si="66"/>
        <v>0</v>
      </c>
      <c r="K481" s="151" t="str">
        <f t="shared" si="65"/>
        <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441</v>
      </c>
      <c r="B482" s="1"/>
      <c r="C482" s="152"/>
      <c r="D482" s="390"/>
      <c r="E482" s="296" t="s">
        <v>442</v>
      </c>
      <c r="F482" s="297"/>
      <c r="G482" s="297"/>
      <c r="H482" s="298"/>
      <c r="I482" s="339"/>
      <c r="J482" s="93">
        <f t="shared" si="66"/>
        <v>0</v>
      </c>
      <c r="K482" s="151" t="str">
        <f t="shared" si="65"/>
        <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443</v>
      </c>
      <c r="B483" s="1"/>
      <c r="C483" s="152"/>
      <c r="D483" s="390"/>
      <c r="E483" s="296" t="s">
        <v>444</v>
      </c>
      <c r="F483" s="297"/>
      <c r="G483" s="297"/>
      <c r="H483" s="298"/>
      <c r="I483" s="339"/>
      <c r="J483" s="93">
        <f t="shared" si="66"/>
        <v>0</v>
      </c>
      <c r="K483" s="151" t="str">
        <f t="shared" si="65"/>
        <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445</v>
      </c>
      <c r="B484" s="1"/>
      <c r="C484" s="152"/>
      <c r="D484" s="390"/>
      <c r="E484" s="296" t="s">
        <v>446</v>
      </c>
      <c r="F484" s="297"/>
      <c r="G484" s="297"/>
      <c r="H484" s="298"/>
      <c r="I484" s="339"/>
      <c r="J484" s="93">
        <f t="shared" si="66"/>
        <v>0</v>
      </c>
      <c r="K484" s="151" t="str">
        <f t="shared" si="65"/>
        <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447</v>
      </c>
      <c r="B485" s="1"/>
      <c r="C485" s="152"/>
      <c r="D485" s="390"/>
      <c r="E485" s="296" t="s">
        <v>448</v>
      </c>
      <c r="F485" s="297"/>
      <c r="G485" s="297"/>
      <c r="H485" s="298"/>
      <c r="I485" s="339"/>
      <c r="J485" s="93">
        <f t="shared" si="66"/>
        <v>0</v>
      </c>
      <c r="K485" s="151" t="str">
        <f t="shared" si="65"/>
        <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449</v>
      </c>
      <c r="B486" s="1"/>
      <c r="C486" s="152"/>
      <c r="D486" s="390"/>
      <c r="E486" s="296" t="s">
        <v>450</v>
      </c>
      <c r="F486" s="297"/>
      <c r="G486" s="297"/>
      <c r="H486" s="298"/>
      <c r="I486" s="339"/>
      <c r="J486" s="93">
        <f t="shared" si="66"/>
        <v>0</v>
      </c>
      <c r="K486" s="151" t="str">
        <f t="shared" si="65"/>
        <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451</v>
      </c>
      <c r="B487" s="1"/>
      <c r="C487" s="152"/>
      <c r="D487" s="390"/>
      <c r="E487" s="296" t="s">
        <v>452</v>
      </c>
      <c r="F487" s="297"/>
      <c r="G487" s="297"/>
      <c r="H487" s="298"/>
      <c r="I487" s="339"/>
      <c r="J487" s="93" t="str">
        <f t="shared" si="66"/>
        <v>*</v>
      </c>
      <c r="K487" s="151" t="str">
        <f>IF(OR(COUNTIF(L487:BS487,"未確認")&gt;0,COUNTIF(L487:BS487,"*")&gt;0),"※","")</f>
        <v>※</v>
      </c>
      <c r="L487" s="94" t="s">
        <v>431</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453</v>
      </c>
      <c r="B488" s="1"/>
      <c r="C488" s="152"/>
      <c r="D488" s="390"/>
      <c r="E488" s="296" t="s">
        <v>454</v>
      </c>
      <c r="F488" s="297"/>
      <c r="G488" s="297"/>
      <c r="H488" s="298"/>
      <c r="I488" s="339"/>
      <c r="J488" s="93">
        <f t="shared" si="66"/>
        <v>0</v>
      </c>
      <c r="K488" s="151" t="str">
        <f t="shared" ref="K488:K507" si="67">IF(OR(COUNTIF(L488:BS488,"未確認")&gt;0,COUNTIF(L488:BS488,"*")&gt;0),"※","")</f>
        <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455</v>
      </c>
      <c r="B489" s="1"/>
      <c r="C489" s="152"/>
      <c r="D489" s="390"/>
      <c r="E489" s="296" t="s">
        <v>456</v>
      </c>
      <c r="F489" s="297"/>
      <c r="G489" s="297"/>
      <c r="H489" s="298"/>
      <c r="I489" s="339"/>
      <c r="J489" s="93">
        <f t="shared" si="66"/>
        <v>0</v>
      </c>
      <c r="K489" s="151" t="str">
        <f t="shared" si="67"/>
        <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457</v>
      </c>
      <c r="B490" s="1"/>
      <c r="C490" s="152"/>
      <c r="D490" s="390"/>
      <c r="E490" s="296" t="s">
        <v>458</v>
      </c>
      <c r="F490" s="297"/>
      <c r="G490" s="297"/>
      <c r="H490" s="298"/>
      <c r="I490" s="339"/>
      <c r="J490" s="93">
        <f t="shared" si="66"/>
        <v>0</v>
      </c>
      <c r="K490" s="151" t="str">
        <f t="shared" si="67"/>
        <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459</v>
      </c>
      <c r="B491" s="1"/>
      <c r="C491" s="152"/>
      <c r="D491" s="369"/>
      <c r="E491" s="296" t="s">
        <v>460</v>
      </c>
      <c r="F491" s="297"/>
      <c r="G491" s="297"/>
      <c r="H491" s="298"/>
      <c r="I491" s="340"/>
      <c r="J491" s="93">
        <f t="shared" si="66"/>
        <v>0</v>
      </c>
      <c r="K491" s="151" t="str">
        <f t="shared" si="67"/>
        <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461</v>
      </c>
      <c r="B492" s="118"/>
      <c r="C492" s="310" t="s">
        <v>462</v>
      </c>
      <c r="D492" s="322"/>
      <c r="E492" s="322"/>
      <c r="F492" s="322"/>
      <c r="G492" s="322"/>
      <c r="H492" s="311"/>
      <c r="I492" s="332" t="s">
        <v>463</v>
      </c>
      <c r="J492" s="93">
        <f>IF(SUM(L492:BS492)=0,IF(COUNTIF(L492:BS492,"未確認")&gt;0,"未確認",IF(COUNTIF(L492:BS492,"~*")&gt;0,"*",SUM(L492:BS492))),SUM(L492:BS492))</f>
        <v>0</v>
      </c>
      <c r="K492" s="151" t="str">
        <f t="shared" si="67"/>
        <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464</v>
      </c>
      <c r="B493" s="1"/>
      <c r="C493" s="152"/>
      <c r="D493" s="389" t="s">
        <v>437</v>
      </c>
      <c r="E493" s="296" t="s">
        <v>438</v>
      </c>
      <c r="F493" s="297"/>
      <c r="G493" s="297"/>
      <c r="H493" s="298"/>
      <c r="I493" s="339"/>
      <c r="J493" s="93">
        <f t="shared" si="66"/>
        <v>0</v>
      </c>
      <c r="K493" s="151" t="str">
        <f t="shared" si="67"/>
        <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465</v>
      </c>
      <c r="B494" s="1"/>
      <c r="C494" s="152"/>
      <c r="D494" s="390"/>
      <c r="E494" s="296" t="s">
        <v>440</v>
      </c>
      <c r="F494" s="297"/>
      <c r="G494" s="297"/>
      <c r="H494" s="298"/>
      <c r="I494" s="339"/>
      <c r="J494" s="93">
        <f t="shared" si="66"/>
        <v>0</v>
      </c>
      <c r="K494" s="151" t="str">
        <f t="shared" si="67"/>
        <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466</v>
      </c>
      <c r="B495" s="1"/>
      <c r="C495" s="152"/>
      <c r="D495" s="390"/>
      <c r="E495" s="296" t="s">
        <v>442</v>
      </c>
      <c r="F495" s="297"/>
      <c r="G495" s="297"/>
      <c r="H495" s="298"/>
      <c r="I495" s="339"/>
      <c r="J495" s="93">
        <f t="shared" si="66"/>
        <v>0</v>
      </c>
      <c r="K495" s="151" t="str">
        <f t="shared" si="67"/>
        <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467</v>
      </c>
      <c r="B496" s="1"/>
      <c r="C496" s="152"/>
      <c r="D496" s="390"/>
      <c r="E496" s="296" t="s">
        <v>444</v>
      </c>
      <c r="F496" s="297"/>
      <c r="G496" s="297"/>
      <c r="H496" s="298"/>
      <c r="I496" s="339"/>
      <c r="J496" s="93">
        <f t="shared" si="66"/>
        <v>0</v>
      </c>
      <c r="K496" s="151" t="str">
        <f t="shared" si="67"/>
        <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468</v>
      </c>
      <c r="B497" s="1"/>
      <c r="C497" s="152"/>
      <c r="D497" s="390"/>
      <c r="E497" s="296" t="s">
        <v>446</v>
      </c>
      <c r="F497" s="297"/>
      <c r="G497" s="297"/>
      <c r="H497" s="298"/>
      <c r="I497" s="339"/>
      <c r="J497" s="93">
        <f t="shared" si="66"/>
        <v>0</v>
      </c>
      <c r="K497" s="151" t="str">
        <f t="shared" si="67"/>
        <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469</v>
      </c>
      <c r="B498" s="1"/>
      <c r="C498" s="152"/>
      <c r="D498" s="390"/>
      <c r="E498" s="296" t="s">
        <v>448</v>
      </c>
      <c r="F498" s="297"/>
      <c r="G498" s="297"/>
      <c r="H498" s="298"/>
      <c r="I498" s="339"/>
      <c r="J498" s="93">
        <f t="shared" si="66"/>
        <v>0</v>
      </c>
      <c r="K498" s="151" t="str">
        <f t="shared" si="67"/>
        <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470</v>
      </c>
      <c r="B499" s="1"/>
      <c r="C499" s="152"/>
      <c r="D499" s="390"/>
      <c r="E499" s="296" t="s">
        <v>450</v>
      </c>
      <c r="F499" s="297"/>
      <c r="G499" s="297"/>
      <c r="H499" s="298"/>
      <c r="I499" s="339"/>
      <c r="J499" s="93">
        <f t="shared" si="66"/>
        <v>0</v>
      </c>
      <c r="K499" s="151" t="str">
        <f t="shared" si="67"/>
        <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471</v>
      </c>
      <c r="B500" s="1"/>
      <c r="C500" s="152"/>
      <c r="D500" s="390"/>
      <c r="E500" s="296" t="s">
        <v>452</v>
      </c>
      <c r="F500" s="297"/>
      <c r="G500" s="297"/>
      <c r="H500" s="298"/>
      <c r="I500" s="339"/>
      <c r="J500" s="93">
        <f t="shared" si="66"/>
        <v>0</v>
      </c>
      <c r="K500" s="151" t="str">
        <f t="shared" si="67"/>
        <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472</v>
      </c>
      <c r="B501" s="1"/>
      <c r="C501" s="152"/>
      <c r="D501" s="390"/>
      <c r="E501" s="296" t="s">
        <v>454</v>
      </c>
      <c r="F501" s="297"/>
      <c r="G501" s="297"/>
      <c r="H501" s="298"/>
      <c r="I501" s="339"/>
      <c r="J501" s="93">
        <f t="shared" si="66"/>
        <v>0</v>
      </c>
      <c r="K501" s="151" t="str">
        <f t="shared" si="67"/>
        <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473</v>
      </c>
      <c r="B502" s="1"/>
      <c r="C502" s="152"/>
      <c r="D502" s="390"/>
      <c r="E502" s="296" t="s">
        <v>456</v>
      </c>
      <c r="F502" s="297"/>
      <c r="G502" s="297"/>
      <c r="H502" s="298"/>
      <c r="I502" s="339"/>
      <c r="J502" s="93">
        <f t="shared" si="66"/>
        <v>0</v>
      </c>
      <c r="K502" s="151" t="str">
        <f t="shared" si="67"/>
        <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474</v>
      </c>
      <c r="B503" s="1"/>
      <c r="C503" s="152"/>
      <c r="D503" s="390"/>
      <c r="E503" s="296" t="s">
        <v>458</v>
      </c>
      <c r="F503" s="297"/>
      <c r="G503" s="297"/>
      <c r="H503" s="298"/>
      <c r="I503" s="339"/>
      <c r="J503" s="93">
        <f t="shared" si="66"/>
        <v>0</v>
      </c>
      <c r="K503" s="151" t="str">
        <f t="shared" si="67"/>
        <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475</v>
      </c>
      <c r="B504" s="1"/>
      <c r="C504" s="152"/>
      <c r="D504" s="369"/>
      <c r="E504" s="296" t="s">
        <v>460</v>
      </c>
      <c r="F504" s="297"/>
      <c r="G504" s="297"/>
      <c r="H504" s="298"/>
      <c r="I504" s="340"/>
      <c r="J504" s="93">
        <f t="shared" si="66"/>
        <v>0</v>
      </c>
      <c r="K504" s="151" t="str">
        <f t="shared" si="67"/>
        <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476</v>
      </c>
      <c r="B505" s="118"/>
      <c r="C505" s="296" t="s">
        <v>477</v>
      </c>
      <c r="D505" s="297"/>
      <c r="E505" s="297"/>
      <c r="F505" s="297"/>
      <c r="G505" s="297"/>
      <c r="H505" s="298"/>
      <c r="I505" s="98" t="s">
        <v>478</v>
      </c>
      <c r="J505" s="93">
        <f t="shared" si="66"/>
        <v>0</v>
      </c>
      <c r="K505" s="151" t="str">
        <f t="shared" si="67"/>
        <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479</v>
      </c>
      <c r="B506" s="118"/>
      <c r="C506" s="296" t="s">
        <v>480</v>
      </c>
      <c r="D506" s="297"/>
      <c r="E506" s="297"/>
      <c r="F506" s="297"/>
      <c r="G506" s="297"/>
      <c r="H506" s="298"/>
      <c r="I506" s="98" t="s">
        <v>481</v>
      </c>
      <c r="J506" s="93">
        <f t="shared" si="66"/>
        <v>0</v>
      </c>
      <c r="K506" s="151" t="str">
        <f t="shared" si="67"/>
        <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482</v>
      </c>
      <c r="B507" s="118"/>
      <c r="C507" s="296" t="s">
        <v>483</v>
      </c>
      <c r="D507" s="297"/>
      <c r="E507" s="297"/>
      <c r="F507" s="297"/>
      <c r="G507" s="297"/>
      <c r="H507" s="298"/>
      <c r="I507" s="98" t="s">
        <v>484</v>
      </c>
      <c r="J507" s="93">
        <f t="shared" si="66"/>
        <v>0</v>
      </c>
      <c r="K507" s="151" t="str">
        <f t="shared" si="67"/>
        <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485</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486</v>
      </c>
      <c r="D513" s="3"/>
      <c r="E513" s="3"/>
      <c r="F513" s="3"/>
      <c r="G513" s="3"/>
      <c r="H513" s="210"/>
      <c r="I513" s="210"/>
      <c r="J513" s="63" t="s">
        <v>74</v>
      </c>
      <c r="K513" s="136"/>
      <c r="L513" s="239" t="str">
        <f t="shared" ref="L513:AQ513" si="68">IF(ISBLANK(L$395),"",L$395)</f>
        <v>一般病棟</v>
      </c>
      <c r="M513" s="242" t="str">
        <f t="shared" si="68"/>
        <v/>
      </c>
      <c r="N513" s="282" t="str">
        <f t="shared" si="68"/>
        <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75</v>
      </c>
      <c r="J514" s="57"/>
      <c r="K514" s="137"/>
      <c r="L514" s="59" t="str">
        <f t="shared" ref="L514:AQ514" si="70">IF(ISBLANK(L$396),"",L$396)</f>
        <v>-</v>
      </c>
      <c r="M514" s="243" t="str">
        <f t="shared" si="70"/>
        <v/>
      </c>
      <c r="N514" s="243" t="str">
        <f t="shared" si="70"/>
        <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487</v>
      </c>
      <c r="B515" s="1"/>
      <c r="C515" s="296" t="s">
        <v>488</v>
      </c>
      <c r="D515" s="297"/>
      <c r="E515" s="297"/>
      <c r="F515" s="297"/>
      <c r="G515" s="297"/>
      <c r="H515" s="298"/>
      <c r="I515" s="100" t="s">
        <v>489</v>
      </c>
      <c r="J515" s="93">
        <f>IF(SUM(L515:BS515)=0,IF(COUNTIF(L515:BS515,"未確認")&gt;0,"未確認",IF(COUNTIF(L515:BS515,"~*")&gt;0,"*",SUM(L515:BS515))),SUM(L515:BS515))</f>
        <v>0</v>
      </c>
      <c r="K515" s="151" t="str">
        <f t="shared" ref="K515:K522" si="72">IF(OR(COUNTIF(L515:BS515,"未確認")&gt;0,COUNTIF(L515:BS515,"*")&gt;0),"※","")</f>
        <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490</v>
      </c>
      <c r="B516" s="154"/>
      <c r="C516" s="296" t="s">
        <v>491</v>
      </c>
      <c r="D516" s="297"/>
      <c r="E516" s="297"/>
      <c r="F516" s="297"/>
      <c r="G516" s="297"/>
      <c r="H516" s="298"/>
      <c r="I516" s="98" t="s">
        <v>492</v>
      </c>
      <c r="J516" s="93" t="str">
        <f t="shared" ref="J516:J522" si="73">IF(SUM(L516:BS516)=0,IF(COUNTIF(L516:BS516,"未確認")&gt;0,"未確認",IF(COUNTIF(L516:BS516,"~*")&gt;0,"*",SUM(L516:BS516))),SUM(L516:BS516))</f>
        <v>*</v>
      </c>
      <c r="K516" s="151" t="str">
        <f t="shared" si="72"/>
        <v>※</v>
      </c>
      <c r="L516" s="277" t="s">
        <v>431</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493</v>
      </c>
      <c r="B517" s="154"/>
      <c r="C517" s="296" t="s">
        <v>494</v>
      </c>
      <c r="D517" s="297"/>
      <c r="E517" s="297"/>
      <c r="F517" s="297"/>
      <c r="G517" s="297"/>
      <c r="H517" s="298"/>
      <c r="I517" s="98" t="s">
        <v>495</v>
      </c>
      <c r="J517" s="93">
        <f t="shared" si="73"/>
        <v>0</v>
      </c>
      <c r="K517" s="151" t="str">
        <f t="shared" si="72"/>
        <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496</v>
      </c>
      <c r="B518" s="154"/>
      <c r="C518" s="296" t="s">
        <v>497</v>
      </c>
      <c r="D518" s="297"/>
      <c r="E518" s="297"/>
      <c r="F518" s="297"/>
      <c r="G518" s="297"/>
      <c r="H518" s="298"/>
      <c r="I518" s="98" t="s">
        <v>498</v>
      </c>
      <c r="J518" s="93">
        <f t="shared" si="73"/>
        <v>0</v>
      </c>
      <c r="K518" s="151" t="str">
        <f t="shared" si="72"/>
        <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499</v>
      </c>
      <c r="B519" s="154"/>
      <c r="C519" s="296" t="s">
        <v>500</v>
      </c>
      <c r="D519" s="297"/>
      <c r="E519" s="297"/>
      <c r="F519" s="297"/>
      <c r="G519" s="297"/>
      <c r="H519" s="298"/>
      <c r="I519" s="98" t="s">
        <v>501</v>
      </c>
      <c r="J519" s="93" t="str">
        <f t="shared" si="73"/>
        <v>*</v>
      </c>
      <c r="K519" s="151" t="str">
        <f t="shared" si="72"/>
        <v>※</v>
      </c>
      <c r="L519" s="277" t="s">
        <v>431</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502</v>
      </c>
      <c r="B520" s="154"/>
      <c r="C520" s="307" t="s">
        <v>503</v>
      </c>
      <c r="D520" s="308"/>
      <c r="E520" s="308"/>
      <c r="F520" s="308"/>
      <c r="G520" s="308"/>
      <c r="H520" s="309"/>
      <c r="I520" s="98" t="s">
        <v>504</v>
      </c>
      <c r="J520" s="93">
        <f t="shared" si="73"/>
        <v>0</v>
      </c>
      <c r="K520" s="151" t="str">
        <f t="shared" si="72"/>
        <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505</v>
      </c>
      <c r="B521" s="154"/>
      <c r="C521" s="296" t="s">
        <v>506</v>
      </c>
      <c r="D521" s="297"/>
      <c r="E521" s="297"/>
      <c r="F521" s="297"/>
      <c r="G521" s="297"/>
      <c r="H521" s="298"/>
      <c r="I521" s="98" t="s">
        <v>507</v>
      </c>
      <c r="J521" s="93">
        <f t="shared" si="73"/>
        <v>0</v>
      </c>
      <c r="K521" s="151" t="str">
        <f t="shared" si="72"/>
        <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508</v>
      </c>
      <c r="B522" s="154"/>
      <c r="C522" s="296" t="s">
        <v>509</v>
      </c>
      <c r="D522" s="297"/>
      <c r="E522" s="297"/>
      <c r="F522" s="297"/>
      <c r="G522" s="297"/>
      <c r="H522" s="298"/>
      <c r="I522" s="98" t="s">
        <v>510</v>
      </c>
      <c r="J522" s="93">
        <f t="shared" si="73"/>
        <v>0</v>
      </c>
      <c r="K522" s="151" t="str">
        <f t="shared" si="72"/>
        <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511</v>
      </c>
      <c r="D525" s="3"/>
      <c r="E525" s="3"/>
      <c r="F525" s="3"/>
      <c r="G525" s="3"/>
      <c r="H525" s="210"/>
      <c r="I525" s="210"/>
      <c r="J525" s="63" t="s">
        <v>74</v>
      </c>
      <c r="K525" s="136"/>
      <c r="L525" s="239" t="str">
        <f t="shared" ref="L525:AQ525" si="74">IF(ISBLANK(L$395),"",L$395)</f>
        <v>一般病棟</v>
      </c>
      <c r="M525" s="242" t="str">
        <f t="shared" si="74"/>
        <v/>
      </c>
      <c r="N525" s="282" t="str">
        <f t="shared" si="74"/>
        <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75</v>
      </c>
      <c r="J526" s="57"/>
      <c r="K526" s="137"/>
      <c r="L526" s="59" t="str">
        <f t="shared" ref="L526:AQ526" si="76">IF(ISBLANK(L$396),"",L$396)</f>
        <v>-</v>
      </c>
      <c r="M526" s="243" t="str">
        <f t="shared" si="76"/>
        <v/>
      </c>
      <c r="N526" s="243" t="str">
        <f t="shared" si="76"/>
        <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512</v>
      </c>
      <c r="B527" s="154"/>
      <c r="C527" s="408" t="s">
        <v>513</v>
      </c>
      <c r="D527" s="409"/>
      <c r="E527" s="409"/>
      <c r="F527" s="409"/>
      <c r="G527" s="409"/>
      <c r="H527" s="410"/>
      <c r="I527" s="98" t="s">
        <v>514</v>
      </c>
      <c r="J527" s="155">
        <f>IF(SUM(L527:BS527)=0,IF(COUNTIF(L527:BS527,"未確認")&gt;0,"未確認",IF(COUNTIF(L527:BS527,"~*")&gt;0,"*",SUM(L527:BS527))),SUM(L527:BS527))</f>
        <v>0</v>
      </c>
      <c r="K527" s="151" t="str">
        <f>IF(OR(COUNTIF(L527:BS527,"未確認")&gt;0,COUNTIF(L527:BS527,"*")&gt;0),"※","")</f>
        <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515</v>
      </c>
      <c r="D528" s="404"/>
      <c r="E528" s="404"/>
      <c r="F528" s="404"/>
      <c r="G528" s="404"/>
      <c r="H528" s="405"/>
      <c r="I528" s="103" t="s">
        <v>516</v>
      </c>
      <c r="J528" s="155">
        <f>IF(SUM(L528:BS528)=0,IF(COUNTIF(L528:BS528,"未確認")&gt;0,"未確認",IF(COUNTIF(L528:BS528,"~*")&gt;0,"*",SUM(L528:BS528))),SUM(L528:BS528))</f>
        <v>0</v>
      </c>
      <c r="K528" s="151" t="str">
        <f>IF(OR(COUNTIF(L528:BS528,"未確認")&gt;0,COUNTIF(L528:BS528,"*")&gt;0),"※","")</f>
        <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517</v>
      </c>
      <c r="B529" s="154"/>
      <c r="C529" s="408" t="s">
        <v>518</v>
      </c>
      <c r="D529" s="409"/>
      <c r="E529" s="409"/>
      <c r="F529" s="409"/>
      <c r="G529" s="409"/>
      <c r="H529" s="410"/>
      <c r="I529" s="98" t="s">
        <v>519</v>
      </c>
      <c r="J529" s="155">
        <f>IF(SUM(L529:BS529)=0,IF(COUNTIF(L529:BS529,"未確認")&gt;0,"未確認",IF(COUNTIF(L529:BS529,"~*")&gt;0,"*",SUM(L529:BS529))),SUM(L529:BS529))</f>
        <v>0</v>
      </c>
      <c r="K529" s="151" t="str">
        <f>IF(OR(COUNTIF(L529:BS529,"未確認")&gt;0,COUNTIF(L529:BS529,"*")&gt;0),"※","")</f>
        <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520</v>
      </c>
      <c r="D532" s="3"/>
      <c r="E532" s="3"/>
      <c r="F532" s="3"/>
      <c r="G532" s="3"/>
      <c r="H532" s="210"/>
      <c r="I532" s="210"/>
      <c r="J532" s="63" t="s">
        <v>74</v>
      </c>
      <c r="K532" s="136"/>
      <c r="L532" s="239" t="str">
        <f t="shared" ref="L532:AQ532" si="78">IF(ISBLANK(L$395),"",L$395)</f>
        <v>一般病棟</v>
      </c>
      <c r="M532" s="242" t="str">
        <f t="shared" si="78"/>
        <v/>
      </c>
      <c r="N532" s="282" t="str">
        <f t="shared" si="78"/>
        <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75</v>
      </c>
      <c r="J533" s="57"/>
      <c r="K533" s="137"/>
      <c r="L533" s="59" t="str">
        <f t="shared" ref="L533:AQ533" si="80">IF(ISBLANK(L$396),"",L$396)</f>
        <v>-</v>
      </c>
      <c r="M533" s="243" t="str">
        <f t="shared" si="80"/>
        <v/>
      </c>
      <c r="N533" s="243" t="str">
        <f t="shared" si="80"/>
        <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521</v>
      </c>
      <c r="B534" s="154"/>
      <c r="C534" s="408" t="s">
        <v>522</v>
      </c>
      <c r="D534" s="409"/>
      <c r="E534" s="409"/>
      <c r="F534" s="409"/>
      <c r="G534" s="409"/>
      <c r="H534" s="410"/>
      <c r="I534" s="98" t="s">
        <v>523</v>
      </c>
      <c r="J534" s="155">
        <f>IF(SUM(L534:BS534)=0,IF(COUNTIF(L534:BS534,"未確認")&gt;0,"未確認",IF(COUNTIF(L534:BS534,"~*")&gt;0,"*",SUM(L534:BS534))),SUM(L534:BS534))</f>
        <v>0</v>
      </c>
      <c r="K534" s="151" t="str">
        <f>IF(OR(COUNTIF(L534:BS534,"未確認")&gt;0,COUNTIF(L534:BS534,"*")&gt;0),"※","")</f>
        <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524</v>
      </c>
      <c r="D537" s="3"/>
      <c r="E537" s="3"/>
      <c r="F537" s="3"/>
      <c r="G537" s="3"/>
      <c r="H537" s="210"/>
      <c r="I537" s="210"/>
      <c r="J537" s="63" t="s">
        <v>74</v>
      </c>
      <c r="K537" s="136"/>
      <c r="L537" s="239" t="str">
        <f t="shared" ref="L537:AQ537" si="82">IF(ISBLANK(L$9),"",L$9)</f>
        <v>一般病棟</v>
      </c>
      <c r="M537" s="242" t="str">
        <f t="shared" si="82"/>
        <v/>
      </c>
      <c r="N537" s="282" t="str">
        <f t="shared" si="82"/>
        <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75</v>
      </c>
      <c r="J538" s="57"/>
      <c r="K538" s="137"/>
      <c r="L538" s="59" t="str">
        <f t="shared" ref="L538:AQ538" si="84">IF(ISBLANK(L$95),"",L$95)</f>
        <v>回復期</v>
      </c>
      <c r="M538" s="243" t="str">
        <f t="shared" si="84"/>
        <v/>
      </c>
      <c r="N538" s="243" t="str">
        <f t="shared" si="84"/>
        <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525</v>
      </c>
      <c r="B539" s="154"/>
      <c r="C539" s="296" t="s">
        <v>526</v>
      </c>
      <c r="D539" s="297"/>
      <c r="E539" s="297"/>
      <c r="F539" s="297"/>
      <c r="G539" s="297"/>
      <c r="H539" s="298"/>
      <c r="I539" s="98" t="s">
        <v>527</v>
      </c>
      <c r="J539" s="93">
        <f>IF(SUM(L539:BS539)=0,IF(COUNTIF(L539:BS539,"未確認")&gt;0,"未確認",IF(COUNTIF(L539:BS539,"~*")&gt;0,"*",SUM(L539:BS539))),SUM(L539:BS539))</f>
        <v>0</v>
      </c>
      <c r="K539" s="151" t="str">
        <f>IF(OR(COUNTIF(L539:BS539,"未確認")&gt;0,COUNTIF(L539:BS539,"*")&gt;0),"※","")</f>
        <v/>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528</v>
      </c>
      <c r="D542" s="3"/>
      <c r="E542" s="3"/>
      <c r="F542" s="3"/>
      <c r="G542" s="3"/>
      <c r="H542" s="210"/>
      <c r="I542" s="210"/>
      <c r="J542" s="63" t="s">
        <v>74</v>
      </c>
      <c r="K542" s="136"/>
      <c r="L542" s="239" t="str">
        <f t="shared" ref="L542:AQ542" si="86">IF(ISBLANK(L$395),"",L$395)</f>
        <v>一般病棟</v>
      </c>
      <c r="M542" s="242" t="str">
        <f t="shared" si="86"/>
        <v/>
      </c>
      <c r="N542" s="282" t="str">
        <f t="shared" si="86"/>
        <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75</v>
      </c>
      <c r="J543" s="57"/>
      <c r="K543" s="137"/>
      <c r="L543" s="59" t="str">
        <f t="shared" ref="L543:AQ543" si="88">IF(ISBLANK(L$396),"",L$396)</f>
        <v>-</v>
      </c>
      <c r="M543" s="243" t="str">
        <f t="shared" si="88"/>
        <v/>
      </c>
      <c r="N543" s="243" t="str">
        <f t="shared" si="88"/>
        <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529</v>
      </c>
      <c r="B544" s="154"/>
      <c r="C544" s="296" t="s">
        <v>530</v>
      </c>
      <c r="D544" s="297"/>
      <c r="E544" s="297"/>
      <c r="F544" s="297"/>
      <c r="G544" s="297"/>
      <c r="H544" s="298"/>
      <c r="I544" s="98" t="s">
        <v>531</v>
      </c>
      <c r="J544" s="93">
        <f>IF(SUM(L544:BS544)=0,IF(COUNTIF(L544:BS544,"未確認")&gt;0,"未確認",IF(COUNTIF(L544:BS544,"~*")&gt;0,"*",SUM(L544:BS544))),SUM(L544:BS544))</f>
        <v>0</v>
      </c>
      <c r="K544" s="151" t="str">
        <f t="shared" ref="K544:K550" si="90">IF(OR(COUNTIF(L544:BS544,"未確認")&gt;0,COUNTIF(L544:BS544,"*")&gt;0),"※","")</f>
        <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532</v>
      </c>
      <c r="B545" s="154"/>
      <c r="C545" s="296" t="s">
        <v>533</v>
      </c>
      <c r="D545" s="297"/>
      <c r="E545" s="297"/>
      <c r="F545" s="297"/>
      <c r="G545" s="297"/>
      <c r="H545" s="298"/>
      <c r="I545" s="98" t="s">
        <v>534</v>
      </c>
      <c r="J545" s="93">
        <f t="shared" ref="J545:J550" si="91">IF(SUM(L545:BS545)=0,IF(COUNTIF(L545:BS545,"未確認")&gt;0,"未確認",IF(COUNTIF(L545:BS545,"~*")&gt;0,"*",SUM(L545:BS545))),SUM(L545:BS545))</f>
        <v>0</v>
      </c>
      <c r="K545" s="151" t="str">
        <f t="shared" si="90"/>
        <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535</v>
      </c>
      <c r="B546" s="154"/>
      <c r="C546" s="296" t="s">
        <v>536</v>
      </c>
      <c r="D546" s="297"/>
      <c r="E546" s="297"/>
      <c r="F546" s="297"/>
      <c r="G546" s="297"/>
      <c r="H546" s="298"/>
      <c r="I546" s="332" t="s">
        <v>537</v>
      </c>
      <c r="J546" s="93">
        <f t="shared" si="91"/>
        <v>0</v>
      </c>
      <c r="K546" s="151" t="str">
        <f t="shared" si="90"/>
        <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538</v>
      </c>
      <c r="B547" s="154"/>
      <c r="C547" s="296" t="s">
        <v>539</v>
      </c>
      <c r="D547" s="297"/>
      <c r="E547" s="297"/>
      <c r="F547" s="297"/>
      <c r="G547" s="297"/>
      <c r="H547" s="298"/>
      <c r="I547" s="333"/>
      <c r="J547" s="93">
        <f t="shared" si="91"/>
        <v>0</v>
      </c>
      <c r="K547" s="151" t="str">
        <f t="shared" si="90"/>
        <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540</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541</v>
      </c>
      <c r="B549" s="154"/>
      <c r="C549" s="296" t="s">
        <v>542</v>
      </c>
      <c r="D549" s="297"/>
      <c r="E549" s="297"/>
      <c r="F549" s="297"/>
      <c r="G549" s="297"/>
      <c r="H549" s="298"/>
      <c r="I549" s="98" t="s">
        <v>543</v>
      </c>
      <c r="J549" s="93">
        <f t="shared" si="91"/>
        <v>0</v>
      </c>
      <c r="K549" s="151" t="str">
        <f t="shared" si="90"/>
        <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544</v>
      </c>
      <c r="B550" s="154"/>
      <c r="C550" s="296" t="s">
        <v>545</v>
      </c>
      <c r="D550" s="297"/>
      <c r="E550" s="297"/>
      <c r="F550" s="297"/>
      <c r="G550" s="297"/>
      <c r="H550" s="298"/>
      <c r="I550" s="98" t="s">
        <v>546</v>
      </c>
      <c r="J550" s="93">
        <f t="shared" si="91"/>
        <v>0</v>
      </c>
      <c r="K550" s="151" t="str">
        <f t="shared" si="90"/>
        <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547</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74</v>
      </c>
      <c r="K556" s="136"/>
      <c r="L556" s="239" t="str">
        <f t="shared" ref="L556:AQ556" si="92">IF(ISBLANK(L$395),"",L$395)</f>
        <v>一般病棟</v>
      </c>
      <c r="M556" s="242" t="str">
        <f t="shared" si="92"/>
        <v/>
      </c>
      <c r="N556" s="282" t="str">
        <f t="shared" si="92"/>
        <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75</v>
      </c>
      <c r="J557" s="57"/>
      <c r="K557" s="137"/>
      <c r="L557" s="59" t="str">
        <f t="shared" ref="L557:AQ557" si="94">IF(ISBLANK(L$396),"",L$396)</f>
        <v>-</v>
      </c>
      <c r="M557" s="243" t="str">
        <f t="shared" si="94"/>
        <v/>
      </c>
      <c r="N557" s="243" t="str">
        <f t="shared" si="94"/>
        <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548</v>
      </c>
      <c r="C558" s="296" t="s">
        <v>549</v>
      </c>
      <c r="D558" s="297"/>
      <c r="E558" s="297"/>
      <c r="F558" s="297"/>
      <c r="G558" s="297"/>
      <c r="H558" s="298"/>
      <c r="I558" s="98" t="s">
        <v>550</v>
      </c>
      <c r="J558" s="93">
        <f>IF(SUM(L558:BS558)=0,IF(COUNTIF(L558:BS558,"未確認")&gt;0,"未確認",IF(COUNTIF(L558:BS558,"~*")&gt;0,"*",SUM(L558:BS558))),SUM(L558:BS558))</f>
        <v>0</v>
      </c>
      <c r="K558" s="151" t="str">
        <f t="shared" ref="K558:K571" si="96">IF(OR(COUNTIF(L558:BS558,"未確認")&gt;0,COUNTIF(L558:BS558,"*")&gt;0),"※","")</f>
        <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551</v>
      </c>
      <c r="B559" s="96"/>
      <c r="C559" s="296" t="s">
        <v>552</v>
      </c>
      <c r="D559" s="297"/>
      <c r="E559" s="297"/>
      <c r="F559" s="297"/>
      <c r="G559" s="297"/>
      <c r="H559" s="298"/>
      <c r="I559" s="98" t="s">
        <v>553</v>
      </c>
      <c r="J559" s="93">
        <f t="shared" ref="J559:J571" si="97">IF(SUM(L559:BS559)=0,IF(COUNTIF(L559:BS559,"未確認")&gt;0,"未確認",IF(COUNTIF(L559:BS559,"~*")&gt;0,"*",SUM(L559:BS559))),SUM(L559:BS559))</f>
        <v>0</v>
      </c>
      <c r="K559" s="151" t="str">
        <f t="shared" si="96"/>
        <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554</v>
      </c>
      <c r="D560" s="308"/>
      <c r="E560" s="308"/>
      <c r="F560" s="308"/>
      <c r="G560" s="308"/>
      <c r="H560" s="309"/>
      <c r="I560" s="103" t="s">
        <v>555</v>
      </c>
      <c r="J560" s="93">
        <f>IF(SUM(L560:BS560)=0,IF(COUNTIF(L560:BS560,"未確認")&gt;0,"未確認",IF(COUNTIF(L560:BS560,"~*")&gt;0,"*",SUM(L560:BS560))),SUM(L560:BS560))</f>
        <v>0</v>
      </c>
      <c r="K560" s="151" t="str">
        <f>IF(OR(COUNTIF(L560:BS560,"未確認")&gt;0,COUNTIF(L560:BS560,"*")&gt;0),"※","")</f>
        <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556</v>
      </c>
      <c r="B561" s="96"/>
      <c r="C561" s="296" t="s">
        <v>557</v>
      </c>
      <c r="D561" s="297"/>
      <c r="E561" s="297"/>
      <c r="F561" s="297"/>
      <c r="G561" s="297"/>
      <c r="H561" s="298"/>
      <c r="I561" s="98" t="s">
        <v>558</v>
      </c>
      <c r="J561" s="93">
        <f t="shared" si="97"/>
        <v>0</v>
      </c>
      <c r="K561" s="151" t="str">
        <f t="shared" si="96"/>
        <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559</v>
      </c>
      <c r="B562" s="96"/>
      <c r="C562" s="296" t="s">
        <v>560</v>
      </c>
      <c r="D562" s="297"/>
      <c r="E562" s="297"/>
      <c r="F562" s="297"/>
      <c r="G562" s="297"/>
      <c r="H562" s="298"/>
      <c r="I562" s="98" t="s">
        <v>561</v>
      </c>
      <c r="J562" s="93">
        <f t="shared" si="97"/>
        <v>0</v>
      </c>
      <c r="K562" s="151" t="str">
        <f t="shared" si="96"/>
        <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562</v>
      </c>
      <c r="B563" s="96"/>
      <c r="C563" s="296" t="s">
        <v>563</v>
      </c>
      <c r="D563" s="297"/>
      <c r="E563" s="297"/>
      <c r="F563" s="297"/>
      <c r="G563" s="297"/>
      <c r="H563" s="298"/>
      <c r="I563" s="98" t="s">
        <v>564</v>
      </c>
      <c r="J563" s="93">
        <f t="shared" si="97"/>
        <v>0</v>
      </c>
      <c r="K563" s="151" t="str">
        <f t="shared" si="96"/>
        <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565</v>
      </c>
      <c r="B564" s="96"/>
      <c r="C564" s="296" t="s">
        <v>566</v>
      </c>
      <c r="D564" s="297"/>
      <c r="E564" s="297"/>
      <c r="F564" s="297"/>
      <c r="G564" s="297"/>
      <c r="H564" s="298"/>
      <c r="I564" s="98" t="s">
        <v>567</v>
      </c>
      <c r="J564" s="93">
        <f t="shared" si="97"/>
        <v>0</v>
      </c>
      <c r="K564" s="151" t="str">
        <f t="shared" si="96"/>
        <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568</v>
      </c>
      <c r="B565" s="96"/>
      <c r="C565" s="296" t="s">
        <v>569</v>
      </c>
      <c r="D565" s="297"/>
      <c r="E565" s="297"/>
      <c r="F565" s="297"/>
      <c r="G565" s="297"/>
      <c r="H565" s="298"/>
      <c r="I565" s="98" t="s">
        <v>570</v>
      </c>
      <c r="J565" s="93">
        <f t="shared" si="97"/>
        <v>0</v>
      </c>
      <c r="K565" s="151" t="str">
        <f t="shared" si="96"/>
        <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571</v>
      </c>
      <c r="B566" s="96"/>
      <c r="C566" s="296" t="s">
        <v>572</v>
      </c>
      <c r="D566" s="297"/>
      <c r="E566" s="297"/>
      <c r="F566" s="297"/>
      <c r="G566" s="297"/>
      <c r="H566" s="298"/>
      <c r="I566" s="98" t="s">
        <v>573</v>
      </c>
      <c r="J566" s="93">
        <f t="shared" si="97"/>
        <v>0</v>
      </c>
      <c r="K566" s="151" t="str">
        <f t="shared" si="96"/>
        <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574</v>
      </c>
      <c r="B567" s="96"/>
      <c r="C567" s="307" t="s">
        <v>575</v>
      </c>
      <c r="D567" s="308"/>
      <c r="E567" s="308"/>
      <c r="F567" s="308"/>
      <c r="G567" s="308"/>
      <c r="H567" s="309"/>
      <c r="I567" s="103" t="s">
        <v>576</v>
      </c>
      <c r="J567" s="93">
        <f t="shared" si="97"/>
        <v>0</v>
      </c>
      <c r="K567" s="151" t="str">
        <f t="shared" si="96"/>
        <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577</v>
      </c>
      <c r="B568" s="96"/>
      <c r="C568" s="296" t="s">
        <v>578</v>
      </c>
      <c r="D568" s="297"/>
      <c r="E568" s="297"/>
      <c r="F568" s="297"/>
      <c r="G568" s="297"/>
      <c r="H568" s="298"/>
      <c r="I568" s="103" t="s">
        <v>579</v>
      </c>
      <c r="J568" s="93">
        <f t="shared" si="97"/>
        <v>0</v>
      </c>
      <c r="K568" s="151" t="str">
        <f t="shared" si="96"/>
        <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580</v>
      </c>
      <c r="B569" s="96"/>
      <c r="C569" s="296" t="s">
        <v>581</v>
      </c>
      <c r="D569" s="297"/>
      <c r="E569" s="297"/>
      <c r="F569" s="297"/>
      <c r="G569" s="297"/>
      <c r="H569" s="298"/>
      <c r="I569" s="103" t="s">
        <v>582</v>
      </c>
      <c r="J569" s="93">
        <f t="shared" si="97"/>
        <v>0</v>
      </c>
      <c r="K569" s="151" t="str">
        <f t="shared" si="96"/>
        <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583</v>
      </c>
      <c r="B570" s="96"/>
      <c r="C570" s="296" t="s">
        <v>584</v>
      </c>
      <c r="D570" s="297"/>
      <c r="E570" s="297"/>
      <c r="F570" s="297"/>
      <c r="G570" s="297"/>
      <c r="H570" s="298"/>
      <c r="I570" s="103" t="s">
        <v>585</v>
      </c>
      <c r="J570" s="93">
        <f t="shared" si="97"/>
        <v>0</v>
      </c>
      <c r="K570" s="151" t="str">
        <f t="shared" si="96"/>
        <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586</v>
      </c>
      <c r="B571" s="96"/>
      <c r="C571" s="296" t="s">
        <v>587</v>
      </c>
      <c r="D571" s="297"/>
      <c r="E571" s="297"/>
      <c r="F571" s="297"/>
      <c r="G571" s="297"/>
      <c r="H571" s="298"/>
      <c r="I571" s="103" t="s">
        <v>588</v>
      </c>
      <c r="J571" s="93">
        <f t="shared" si="97"/>
        <v>0</v>
      </c>
      <c r="K571" s="151" t="str">
        <f t="shared" si="96"/>
        <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74</v>
      </c>
      <c r="K573" s="136"/>
      <c r="L573" s="239" t="str">
        <f>IF(ISBLANK(L$9),"",L$9)</f>
        <v>一般病棟</v>
      </c>
      <c r="M573" s="242" t="str">
        <f t="shared" ref="M573:BS573" si="98">IF(ISBLANK(M$9),"",M$9)</f>
        <v/>
      </c>
      <c r="N573" s="282" t="str">
        <f t="shared" si="98"/>
        <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75</v>
      </c>
      <c r="J574" s="57"/>
      <c r="K574" s="137"/>
      <c r="L574" s="59" t="str">
        <f>IF(ISBLANK(L$95),"",L$95)</f>
        <v>回復期</v>
      </c>
      <c r="M574" s="243" t="str">
        <f t="shared" ref="M574:BS574" si="99">IF(ISBLANK(M$95),"",M$95)</f>
        <v/>
      </c>
      <c r="N574" s="243" t="str">
        <f t="shared" si="99"/>
        <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589</v>
      </c>
      <c r="B575" s="96"/>
      <c r="C575" s="307" t="s">
        <v>590</v>
      </c>
      <c r="D575" s="308"/>
      <c r="E575" s="308"/>
      <c r="F575" s="308"/>
      <c r="G575" s="308"/>
      <c r="H575" s="309"/>
      <c r="I575" s="269" t="s">
        <v>591</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spans="1:71" s="74" customFormat="1" ht="65.099999999999994" customHeight="1">
      <c r="A576" s="176"/>
      <c r="B576" s="96"/>
      <c r="C576" s="316" t="s">
        <v>592</v>
      </c>
      <c r="D576" s="317"/>
      <c r="E576" s="317"/>
      <c r="F576" s="317"/>
      <c r="G576" s="317"/>
      <c r="H576" s="318"/>
      <c r="I576" s="338" t="s">
        <v>593</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594</v>
      </c>
      <c r="B577" s="96"/>
      <c r="C577" s="156"/>
      <c r="D577" s="335" t="s">
        <v>595</v>
      </c>
      <c r="E577" s="336"/>
      <c r="F577" s="336"/>
      <c r="G577" s="336"/>
      <c r="H577" s="337"/>
      <c r="I577" s="370"/>
      <c r="J577" s="411"/>
      <c r="K577" s="412"/>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596</v>
      </c>
      <c r="B578" s="96"/>
      <c r="C578" s="156"/>
      <c r="D578" s="335" t="s">
        <v>597</v>
      </c>
      <c r="E578" s="336"/>
      <c r="F578" s="336"/>
      <c r="G578" s="336"/>
      <c r="H578" s="337"/>
      <c r="I578" s="370"/>
      <c r="J578" s="411"/>
      <c r="K578" s="412"/>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598</v>
      </c>
      <c r="B579" s="96"/>
      <c r="C579" s="156"/>
      <c r="D579" s="335" t="s">
        <v>599</v>
      </c>
      <c r="E579" s="336"/>
      <c r="F579" s="336"/>
      <c r="G579" s="336"/>
      <c r="H579" s="337"/>
      <c r="I579" s="370"/>
      <c r="J579" s="411"/>
      <c r="K579" s="412"/>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600</v>
      </c>
      <c r="B580" s="96"/>
      <c r="C580" s="156"/>
      <c r="D580" s="335" t="s">
        <v>601</v>
      </c>
      <c r="E580" s="336"/>
      <c r="F580" s="336"/>
      <c r="G580" s="336"/>
      <c r="H580" s="337"/>
      <c r="I580" s="370"/>
      <c r="J580" s="411"/>
      <c r="K580" s="412"/>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602</v>
      </c>
      <c r="B581" s="96"/>
      <c r="C581" s="156"/>
      <c r="D581" s="335" t="s">
        <v>603</v>
      </c>
      <c r="E581" s="336"/>
      <c r="F581" s="336"/>
      <c r="G581" s="336"/>
      <c r="H581" s="337"/>
      <c r="I581" s="370"/>
      <c r="J581" s="411"/>
      <c r="K581" s="412"/>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604</v>
      </c>
      <c r="B582" s="96"/>
      <c r="C582" s="206"/>
      <c r="D582" s="335" t="s">
        <v>605</v>
      </c>
      <c r="E582" s="336"/>
      <c r="F582" s="336"/>
      <c r="G582" s="336"/>
      <c r="H582" s="337"/>
      <c r="I582" s="370"/>
      <c r="J582" s="411"/>
      <c r="K582" s="412"/>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606</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607</v>
      </c>
      <c r="B584" s="96"/>
      <c r="C584" s="156"/>
      <c r="D584" s="335" t="s">
        <v>595</v>
      </c>
      <c r="E584" s="336"/>
      <c r="F584" s="336"/>
      <c r="G584" s="336"/>
      <c r="H584" s="337"/>
      <c r="I584" s="370"/>
      <c r="J584" s="411"/>
      <c r="K584" s="412"/>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608</v>
      </c>
      <c r="B585" s="96"/>
      <c r="C585" s="156"/>
      <c r="D585" s="335" t="s">
        <v>597</v>
      </c>
      <c r="E585" s="336"/>
      <c r="F585" s="336"/>
      <c r="G585" s="336"/>
      <c r="H585" s="337"/>
      <c r="I585" s="370"/>
      <c r="J585" s="411"/>
      <c r="K585" s="412"/>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609</v>
      </c>
      <c r="B586" s="96"/>
      <c r="C586" s="156"/>
      <c r="D586" s="335" t="s">
        <v>599</v>
      </c>
      <c r="E586" s="336"/>
      <c r="F586" s="336"/>
      <c r="G586" s="336"/>
      <c r="H586" s="337"/>
      <c r="I586" s="370"/>
      <c r="J586" s="411"/>
      <c r="K586" s="412"/>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610</v>
      </c>
      <c r="B587" s="96"/>
      <c r="C587" s="156"/>
      <c r="D587" s="335" t="s">
        <v>601</v>
      </c>
      <c r="E587" s="336"/>
      <c r="F587" s="336"/>
      <c r="G587" s="336"/>
      <c r="H587" s="337"/>
      <c r="I587" s="370"/>
      <c r="J587" s="411"/>
      <c r="K587" s="412"/>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611</v>
      </c>
      <c r="B588" s="96"/>
      <c r="C588" s="156"/>
      <c r="D588" s="335" t="s">
        <v>603</v>
      </c>
      <c r="E588" s="336"/>
      <c r="F588" s="336"/>
      <c r="G588" s="336"/>
      <c r="H588" s="337"/>
      <c r="I588" s="370"/>
      <c r="J588" s="411"/>
      <c r="K588" s="412"/>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612</v>
      </c>
      <c r="B589" s="96"/>
      <c r="C589" s="156"/>
      <c r="D589" s="335" t="s">
        <v>605</v>
      </c>
      <c r="E589" s="336"/>
      <c r="F589" s="336"/>
      <c r="G589" s="336"/>
      <c r="H589" s="337"/>
      <c r="I589" s="370"/>
      <c r="J589" s="411"/>
      <c r="K589" s="412"/>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613</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614</v>
      </c>
      <c r="B591" s="96"/>
      <c r="C591" s="156"/>
      <c r="D591" s="335" t="s">
        <v>595</v>
      </c>
      <c r="E591" s="336"/>
      <c r="F591" s="336"/>
      <c r="G591" s="336"/>
      <c r="H591" s="337"/>
      <c r="I591" s="370"/>
      <c r="J591" s="411"/>
      <c r="K591" s="412"/>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615</v>
      </c>
      <c r="B592" s="96"/>
      <c r="C592" s="156"/>
      <c r="D592" s="335" t="s">
        <v>597</v>
      </c>
      <c r="E592" s="336"/>
      <c r="F592" s="336"/>
      <c r="G592" s="336"/>
      <c r="H592" s="337"/>
      <c r="I592" s="370"/>
      <c r="J592" s="411"/>
      <c r="K592" s="412"/>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616</v>
      </c>
      <c r="B593" s="96"/>
      <c r="C593" s="156"/>
      <c r="D593" s="335" t="s">
        <v>599</v>
      </c>
      <c r="E593" s="336"/>
      <c r="F593" s="336"/>
      <c r="G593" s="336"/>
      <c r="H593" s="337"/>
      <c r="I593" s="370"/>
      <c r="J593" s="411"/>
      <c r="K593" s="412"/>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617</v>
      </c>
      <c r="B594" s="96"/>
      <c r="C594" s="156"/>
      <c r="D594" s="335" t="s">
        <v>601</v>
      </c>
      <c r="E594" s="336"/>
      <c r="F594" s="336"/>
      <c r="G594" s="336"/>
      <c r="H594" s="337"/>
      <c r="I594" s="370"/>
      <c r="J594" s="411"/>
      <c r="K594" s="412"/>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618</v>
      </c>
      <c r="B595" s="96"/>
      <c r="C595" s="156"/>
      <c r="D595" s="335" t="s">
        <v>603</v>
      </c>
      <c r="E595" s="336"/>
      <c r="F595" s="336"/>
      <c r="G595" s="336"/>
      <c r="H595" s="337"/>
      <c r="I595" s="370"/>
      <c r="J595" s="411"/>
      <c r="K595" s="412"/>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619</v>
      </c>
      <c r="B596" s="96"/>
      <c r="C596" s="232"/>
      <c r="D596" s="335" t="s">
        <v>605</v>
      </c>
      <c r="E596" s="336"/>
      <c r="F596" s="336"/>
      <c r="G596" s="336"/>
      <c r="H596" s="337"/>
      <c r="I596" s="371"/>
      <c r="J596" s="411"/>
      <c r="K596" s="412"/>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620</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74</v>
      </c>
      <c r="K602" s="136"/>
      <c r="L602" s="239" t="str">
        <f t="shared" ref="L602:AQ602" si="100">IF(ISBLANK(L$395),"",L$395)</f>
        <v>一般病棟</v>
      </c>
      <c r="M602" s="242" t="str">
        <f t="shared" si="100"/>
        <v/>
      </c>
      <c r="N602" s="282" t="str">
        <f t="shared" si="100"/>
        <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75</v>
      </c>
      <c r="J603" s="57"/>
      <c r="K603" s="137"/>
      <c r="L603" s="59" t="str">
        <f t="shared" ref="L603:AQ603" si="102">IF(ISBLANK(L$396),"",L$396)</f>
        <v>-</v>
      </c>
      <c r="M603" s="243" t="str">
        <f t="shared" si="102"/>
        <v/>
      </c>
      <c r="N603" s="243" t="str">
        <f t="shared" si="102"/>
        <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621</v>
      </c>
      <c r="C604" s="296" t="s">
        <v>622</v>
      </c>
      <c r="D604" s="297"/>
      <c r="E604" s="297"/>
      <c r="F604" s="297"/>
      <c r="G604" s="297"/>
      <c r="H604" s="298"/>
      <c r="I604" s="100" t="s">
        <v>623</v>
      </c>
      <c r="J604" s="93">
        <f>IF(SUM(L604:BS604)=0,IF(COUNTIF(L604:BS604,"未確認")&gt;0,"未確認",IF(COUNTIF(L604:BS604,"~*")&gt;0,"*",SUM(L604:BS604))),SUM(L604:BS604))</f>
        <v>0</v>
      </c>
      <c r="K604" s="151" t="str">
        <f>IF(OR(COUNTIF(L604:BS604,"未確認")&gt;0,COUNTIF(L604:BS604,"*")&gt;0),"※","")</f>
        <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624</v>
      </c>
      <c r="B605" s="68"/>
      <c r="C605" s="296" t="s">
        <v>625</v>
      </c>
      <c r="D605" s="297"/>
      <c r="E605" s="297"/>
      <c r="F605" s="297"/>
      <c r="G605" s="297"/>
      <c r="H605" s="298"/>
      <c r="I605" s="100" t="s">
        <v>626</v>
      </c>
      <c r="J605" s="93">
        <f>IF(SUM(L605:BS605)=0,IF(COUNTIF(L605:BS605,"未確認")&gt;0,"未確認",IF(COUNTIF(L605:BS605,"~*")&gt;0,"*",SUM(L605:BS605))),SUM(L605:BS605))</f>
        <v>0</v>
      </c>
      <c r="K605" s="151" t="str">
        <f>IF(OR(COUNTIF(L605:BS605,"未確認")&gt;0,COUNTIF(L605:BS605,"*")&gt;0),"※","")</f>
        <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627</v>
      </c>
      <c r="B606" s="68"/>
      <c r="C606" s="296" t="s">
        <v>628</v>
      </c>
      <c r="D606" s="297"/>
      <c r="E606" s="297"/>
      <c r="F606" s="297"/>
      <c r="G606" s="297"/>
      <c r="H606" s="298"/>
      <c r="I606" s="100" t="s">
        <v>629</v>
      </c>
      <c r="J606" s="93">
        <f>IF(SUM(L606:BS606)=0,IF(COUNTIF(L606:BS606,"未確認")&gt;0,"未確認",IF(COUNTIF(L606:BS606,"~*")&gt;0,"*",SUM(L606:BS606))),SUM(L606:BS606))</f>
        <v>0</v>
      </c>
      <c r="K606" s="151" t="str">
        <f>IF(OR(COUNTIF(L606:BS606,"未確認")&gt;0,COUNTIF(L606:BS606,"*")&gt;0),"※","")</f>
        <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630</v>
      </c>
      <c r="B607" s="68"/>
      <c r="C607" s="296" t="s">
        <v>631</v>
      </c>
      <c r="D607" s="297"/>
      <c r="E607" s="297"/>
      <c r="F607" s="297"/>
      <c r="G607" s="297"/>
      <c r="H607" s="298"/>
      <c r="I607" s="216" t="s">
        <v>632</v>
      </c>
      <c r="J607" s="93" t="str">
        <f>IF(SUM(L607:BS607)=0,IF(COUNTIF(L607:BS607,"未確認")&gt;0,"未確認",IF(COUNTIF(L607:BS607,"~*")&gt;0,"*",SUM(L607:BS607))),SUM(L607:BS607))</f>
        <v>*</v>
      </c>
      <c r="K607" s="151" t="str">
        <f>IF(OR(COUNTIF(L607:BS607,"未確認")&gt;0,COUNTIF(L607:BS607,"*")&gt;0),"※","")</f>
        <v>※</v>
      </c>
      <c r="L607" s="277" t="s">
        <v>431</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633</v>
      </c>
      <c r="B608" s="68"/>
      <c r="C608" s="296" t="s">
        <v>634</v>
      </c>
      <c r="D608" s="297"/>
      <c r="E608" s="297"/>
      <c r="F608" s="297"/>
      <c r="G608" s="297"/>
      <c r="H608" s="298"/>
      <c r="I608" s="100" t="s">
        <v>635</v>
      </c>
      <c r="J608" s="93">
        <f>IF(SUM(L608:BS608)=0,IF(COUNTIF(L608:BS608,"未確認")&gt;0,"未確認",IF(COUNTIF(L608:BS608,"~*")&gt;0,"*",SUM(L608:BS608))),SUM(L608:BS608))</f>
        <v>0</v>
      </c>
      <c r="K608" s="151" t="str">
        <f>IF(OR(COUNTIF(L608:BS608,"未確認")&gt;0,COUNTIF(L608:BS608,"*")&gt;0),"※","")</f>
        <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636</v>
      </c>
      <c r="B609" s="68"/>
      <c r="C609" s="316" t="s">
        <v>637</v>
      </c>
      <c r="D609" s="317"/>
      <c r="E609" s="317"/>
      <c r="F609" s="317"/>
      <c r="G609" s="317"/>
      <c r="H609" s="318"/>
      <c r="I609" s="332" t="s">
        <v>638</v>
      </c>
      <c r="J609" s="105">
        <v>840</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639</v>
      </c>
      <c r="B610" s="68"/>
      <c r="C610" s="214"/>
      <c r="D610" s="215"/>
      <c r="E610" s="307" t="s">
        <v>640</v>
      </c>
      <c r="F610" s="308"/>
      <c r="G610" s="308"/>
      <c r="H610" s="309"/>
      <c r="I610" s="340"/>
      <c r="J610" s="105" t="s">
        <v>431</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641</v>
      </c>
      <c r="B611" s="68"/>
      <c r="C611" s="316" t="s">
        <v>642</v>
      </c>
      <c r="D611" s="317"/>
      <c r="E611" s="317"/>
      <c r="F611" s="317"/>
      <c r="G611" s="317"/>
      <c r="H611" s="318"/>
      <c r="I611" s="338" t="s">
        <v>643</v>
      </c>
      <c r="J611" s="105" t="s">
        <v>431</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644</v>
      </c>
      <c r="B612" s="68"/>
      <c r="C612" s="214"/>
      <c r="D612" s="215"/>
      <c r="E612" s="307" t="s">
        <v>640</v>
      </c>
      <c r="F612" s="308"/>
      <c r="G612" s="308"/>
      <c r="H612" s="309"/>
      <c r="I612" s="392"/>
      <c r="J612" s="105" t="s">
        <v>431</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645</v>
      </c>
      <c r="B613" s="68"/>
      <c r="C613" s="307" t="s">
        <v>646</v>
      </c>
      <c r="D613" s="308"/>
      <c r="E613" s="308"/>
      <c r="F613" s="308"/>
      <c r="G613" s="308"/>
      <c r="H613" s="309"/>
      <c r="I613" s="98" t="s">
        <v>647</v>
      </c>
      <c r="J613" s="93" t="s">
        <v>431</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648</v>
      </c>
      <c r="B614" s="68"/>
      <c r="C614" s="296" t="s">
        <v>649</v>
      </c>
      <c r="D614" s="297"/>
      <c r="E614" s="297"/>
      <c r="F614" s="297"/>
      <c r="G614" s="297"/>
      <c r="H614" s="298"/>
      <c r="I614" s="98" t="s">
        <v>650</v>
      </c>
      <c r="J614" s="93" t="str">
        <f t="shared" ref="J614:J619" si="104">IF(SUM(L614:BS614)=0,IF(COUNTIF(L614:BS614,"未確認")&gt;0,"未確認",IF(COUNTIF(L614:BS614,"~*")&gt;0,"*",SUM(L614:BS614))),SUM(L614:BS614))</f>
        <v>*</v>
      </c>
      <c r="K614" s="151" t="str">
        <f t="shared" ref="K614:K619" si="105">IF(OR(COUNTIF(L614:BS614,"未確認")&gt;0,COUNTIF(L614:BS614,"*")&gt;0),"※","")</f>
        <v>※</v>
      </c>
      <c r="L614" s="277" t="s">
        <v>431</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651</v>
      </c>
      <c r="B615" s="68"/>
      <c r="C615" s="296" t="s">
        <v>652</v>
      </c>
      <c r="D615" s="297"/>
      <c r="E615" s="297"/>
      <c r="F615" s="297"/>
      <c r="G615" s="297"/>
      <c r="H615" s="298"/>
      <c r="I615" s="98" t="s">
        <v>653</v>
      </c>
      <c r="J615" s="93">
        <f t="shared" si="104"/>
        <v>0</v>
      </c>
      <c r="K615" s="151" t="str">
        <f t="shared" si="105"/>
        <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654</v>
      </c>
      <c r="B616" s="68"/>
      <c r="C616" s="296" t="s">
        <v>655</v>
      </c>
      <c r="D616" s="297"/>
      <c r="E616" s="297"/>
      <c r="F616" s="297"/>
      <c r="G616" s="297"/>
      <c r="H616" s="298"/>
      <c r="I616" s="98" t="s">
        <v>656</v>
      </c>
      <c r="J616" s="93" t="str">
        <f t="shared" si="104"/>
        <v>*</v>
      </c>
      <c r="K616" s="151" t="str">
        <f t="shared" si="105"/>
        <v>※</v>
      </c>
      <c r="L616" s="277" t="s">
        <v>431</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657</v>
      </c>
      <c r="B617" s="68"/>
      <c r="C617" s="296" t="s">
        <v>658</v>
      </c>
      <c r="D617" s="297"/>
      <c r="E617" s="297"/>
      <c r="F617" s="297"/>
      <c r="G617" s="297"/>
      <c r="H617" s="298"/>
      <c r="I617" s="98" t="s">
        <v>659</v>
      </c>
      <c r="J617" s="93">
        <f t="shared" si="104"/>
        <v>0</v>
      </c>
      <c r="K617" s="151" t="str">
        <f t="shared" si="105"/>
        <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660</v>
      </c>
      <c r="B618" s="68"/>
      <c r="C618" s="296" t="s">
        <v>661</v>
      </c>
      <c r="D618" s="297"/>
      <c r="E618" s="297"/>
      <c r="F618" s="297"/>
      <c r="G618" s="297"/>
      <c r="H618" s="298"/>
      <c r="I618" s="159" t="s">
        <v>662</v>
      </c>
      <c r="J618" s="93">
        <f t="shared" si="104"/>
        <v>0</v>
      </c>
      <c r="K618" s="151" t="str">
        <f t="shared" si="105"/>
        <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663</v>
      </c>
      <c r="B619" s="68"/>
      <c r="C619" s="307" t="s">
        <v>664</v>
      </c>
      <c r="D619" s="308"/>
      <c r="E619" s="308"/>
      <c r="F619" s="308"/>
      <c r="G619" s="308"/>
      <c r="H619" s="309"/>
      <c r="I619" s="98" t="s">
        <v>665</v>
      </c>
      <c r="J619" s="93">
        <f t="shared" si="104"/>
        <v>0</v>
      </c>
      <c r="K619" s="151" t="str">
        <f t="shared" si="105"/>
        <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663</v>
      </c>
      <c r="B620" s="68"/>
      <c r="C620" s="307" t="s">
        <v>666</v>
      </c>
      <c r="D620" s="308"/>
      <c r="E620" s="308"/>
      <c r="F620" s="308"/>
      <c r="G620" s="308"/>
      <c r="H620" s="309"/>
      <c r="I620" s="103" t="s">
        <v>667</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663</v>
      </c>
      <c r="B621" s="68"/>
      <c r="C621" s="307" t="s">
        <v>668</v>
      </c>
      <c r="D621" s="308"/>
      <c r="E621" s="308"/>
      <c r="F621" s="308"/>
      <c r="G621" s="308"/>
      <c r="H621" s="309"/>
      <c r="I621" s="103" t="s">
        <v>669</v>
      </c>
      <c r="J621" s="93">
        <f t="shared" si="106"/>
        <v>0</v>
      </c>
      <c r="K621" s="151" t="str">
        <f t="shared" si="107"/>
        <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670</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74</v>
      </c>
      <c r="K627" s="160"/>
      <c r="L627" s="239" t="str">
        <f t="shared" ref="L627:AQ627" si="108">IF(ISBLANK(L$395),"",L$395)</f>
        <v>一般病棟</v>
      </c>
      <c r="M627" s="242" t="str">
        <f t="shared" si="108"/>
        <v/>
      </c>
      <c r="N627" s="282" t="str">
        <f t="shared" si="108"/>
        <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75</v>
      </c>
      <c r="J628" s="57"/>
      <c r="K628" s="161"/>
      <c r="L628" s="59" t="str">
        <f t="shared" ref="L628:AQ628" si="110">IF(ISBLANK(L$396),"",L$396)</f>
        <v>-</v>
      </c>
      <c r="M628" s="243" t="str">
        <f t="shared" si="110"/>
        <v/>
      </c>
      <c r="N628" s="243" t="str">
        <f t="shared" si="110"/>
        <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671</v>
      </c>
      <c r="B629" s="92"/>
      <c r="C629" s="307" t="s">
        <v>672</v>
      </c>
      <c r="D629" s="308"/>
      <c r="E629" s="308"/>
      <c r="F629" s="308"/>
      <c r="G629" s="308"/>
      <c r="H629" s="309"/>
      <c r="I629" s="332" t="s">
        <v>673</v>
      </c>
      <c r="J629" s="93">
        <f>IF(SUM(L629:BS629)=0,IF(COUNTIF(L629:BS629,"未確認")&gt;0,"未確認",IF(COUNTIF(L629:BS629,"~*")&gt;0,"*",SUM(L629:BS629))),SUM(L629:BS629))</f>
        <v>0</v>
      </c>
      <c r="K629" s="151" t="str">
        <f t="shared" ref="K629:K640" si="112">IF(OR(COUNTIF(L629:BS629,"未確認")&gt;0,COUNTIF(L629:BS629,"*")&gt;0),"※","")</f>
        <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674</v>
      </c>
      <c r="B630" s="92"/>
      <c r="C630" s="307" t="s">
        <v>675</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676</v>
      </c>
      <c r="B631" s="92"/>
      <c r="C631" s="307" t="s">
        <v>677</v>
      </c>
      <c r="D631" s="308"/>
      <c r="E631" s="308"/>
      <c r="F631" s="308"/>
      <c r="G631" s="308"/>
      <c r="H631" s="309"/>
      <c r="I631" s="334"/>
      <c r="J631" s="93">
        <f t="shared" si="113"/>
        <v>0</v>
      </c>
      <c r="K631" s="151" t="str">
        <f t="shared" si="112"/>
        <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678</v>
      </c>
      <c r="B632" s="92"/>
      <c r="C632" s="307" t="s">
        <v>679</v>
      </c>
      <c r="D632" s="308"/>
      <c r="E632" s="308"/>
      <c r="F632" s="308"/>
      <c r="G632" s="308"/>
      <c r="H632" s="309"/>
      <c r="I632" s="338" t="s">
        <v>680</v>
      </c>
      <c r="J632" s="93">
        <f t="shared" si="113"/>
        <v>0</v>
      </c>
      <c r="K632" s="151" t="str">
        <f t="shared" si="112"/>
        <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681</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682</v>
      </c>
      <c r="B634" s="92"/>
      <c r="C634" s="307" t="s">
        <v>683</v>
      </c>
      <c r="D634" s="308"/>
      <c r="E634" s="308"/>
      <c r="F634" s="308"/>
      <c r="G634" s="308"/>
      <c r="H634" s="309"/>
      <c r="I634" s="103" t="s">
        <v>684</v>
      </c>
      <c r="J634" s="93" t="str">
        <f t="shared" si="113"/>
        <v>*</v>
      </c>
      <c r="K634" s="151" t="str">
        <f t="shared" si="112"/>
        <v>※</v>
      </c>
      <c r="L634" s="277" t="s">
        <v>431</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685</v>
      </c>
      <c r="B635" s="92"/>
      <c r="C635" s="307" t="s">
        <v>686</v>
      </c>
      <c r="D635" s="308"/>
      <c r="E635" s="308"/>
      <c r="F635" s="308"/>
      <c r="G635" s="308"/>
      <c r="H635" s="309"/>
      <c r="I635" s="103" t="s">
        <v>687</v>
      </c>
      <c r="J635" s="93">
        <f t="shared" si="113"/>
        <v>0</v>
      </c>
      <c r="K635" s="151" t="str">
        <f t="shared" si="112"/>
        <v/>
      </c>
      <c r="L635" s="277">
        <v>0</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688</v>
      </c>
      <c r="B636" s="96"/>
      <c r="C636" s="307" t="s">
        <v>689</v>
      </c>
      <c r="D636" s="308"/>
      <c r="E636" s="308"/>
      <c r="F636" s="308"/>
      <c r="G636" s="308"/>
      <c r="H636" s="309"/>
      <c r="I636" s="103" t="s">
        <v>690</v>
      </c>
      <c r="J636" s="93">
        <f t="shared" si="113"/>
        <v>0</v>
      </c>
      <c r="K636" s="151" t="str">
        <f t="shared" si="112"/>
        <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691</v>
      </c>
      <c r="B637" s="96"/>
      <c r="C637" s="296" t="s">
        <v>692</v>
      </c>
      <c r="D637" s="297"/>
      <c r="E637" s="297"/>
      <c r="F637" s="297"/>
      <c r="G637" s="297"/>
      <c r="H637" s="298"/>
      <c r="I637" s="98" t="s">
        <v>693</v>
      </c>
      <c r="J637" s="93">
        <f t="shared" si="113"/>
        <v>0</v>
      </c>
      <c r="K637" s="151" t="str">
        <f t="shared" si="112"/>
        <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694</v>
      </c>
      <c r="B638" s="96"/>
      <c r="C638" s="307" t="s">
        <v>695</v>
      </c>
      <c r="D638" s="308"/>
      <c r="E638" s="308"/>
      <c r="F638" s="308"/>
      <c r="G638" s="308"/>
      <c r="H638" s="309"/>
      <c r="I638" s="98" t="s">
        <v>696</v>
      </c>
      <c r="J638" s="93" t="str">
        <f t="shared" si="113"/>
        <v>*</v>
      </c>
      <c r="K638" s="151" t="str">
        <f t="shared" si="112"/>
        <v>※</v>
      </c>
      <c r="L638" s="277" t="s">
        <v>431</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697</v>
      </c>
      <c r="B639" s="96"/>
      <c r="C639" s="296" t="s">
        <v>698</v>
      </c>
      <c r="D639" s="297"/>
      <c r="E639" s="297"/>
      <c r="F639" s="297"/>
      <c r="G639" s="297"/>
      <c r="H639" s="298"/>
      <c r="I639" s="98" t="s">
        <v>699</v>
      </c>
      <c r="J639" s="93" t="str">
        <f t="shared" si="113"/>
        <v>*</v>
      </c>
      <c r="K639" s="151" t="str">
        <f t="shared" si="112"/>
        <v>※</v>
      </c>
      <c r="L639" s="277" t="s">
        <v>431</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700</v>
      </c>
      <c r="B640" s="96"/>
      <c r="C640" s="296" t="s">
        <v>701</v>
      </c>
      <c r="D640" s="297"/>
      <c r="E640" s="297"/>
      <c r="F640" s="297"/>
      <c r="G640" s="297"/>
      <c r="H640" s="298"/>
      <c r="I640" s="98" t="s">
        <v>702</v>
      </c>
      <c r="J640" s="93">
        <f t="shared" si="113"/>
        <v>0</v>
      </c>
      <c r="K640" s="151" t="str">
        <f t="shared" si="112"/>
        <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703</v>
      </c>
      <c r="D641" s="308"/>
      <c r="E641" s="308"/>
      <c r="F641" s="308"/>
      <c r="G641" s="308"/>
      <c r="H641" s="309"/>
      <c r="I641" s="103" t="s">
        <v>704</v>
      </c>
      <c r="J641" s="93">
        <f>IF(SUM(L641:BS641)=0,IF(COUNTIF(L641:BS641,"未確認")&gt;0,"未確認",IF(COUNTIF(L641:BS641,"~*")&gt;0,"*",SUM(L641:BS641))),SUM(L641:BS641))</f>
        <v>0</v>
      </c>
      <c r="K641" s="151" t="str">
        <f>IF(OR(COUNTIF(L641:BS641,"未確認")&gt;0,COUNTIF(L641:BS641,"*")&gt;0),"※","")</f>
        <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705</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74</v>
      </c>
      <c r="K647" s="136"/>
      <c r="L647" s="239" t="str">
        <f t="shared" ref="L647:AQ647" si="114">IF(ISBLANK(L$395),"",L$395)</f>
        <v>一般病棟</v>
      </c>
      <c r="M647" s="242" t="str">
        <f t="shared" si="114"/>
        <v/>
      </c>
      <c r="N647" s="282" t="str">
        <f t="shared" si="114"/>
        <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75</v>
      </c>
      <c r="J648" s="57"/>
      <c r="K648" s="137"/>
      <c r="L648" s="59" t="str">
        <f t="shared" ref="L648:AQ648" si="116">IF(ISBLANK(L$396),"",L$396)</f>
        <v>-</v>
      </c>
      <c r="M648" s="243" t="str">
        <f t="shared" si="116"/>
        <v/>
      </c>
      <c r="N648" s="243" t="str">
        <f t="shared" si="116"/>
        <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706</v>
      </c>
      <c r="B649" s="92"/>
      <c r="C649" s="296" t="s">
        <v>707</v>
      </c>
      <c r="D649" s="297"/>
      <c r="E649" s="297"/>
      <c r="F649" s="297"/>
      <c r="G649" s="297"/>
      <c r="H649" s="298"/>
      <c r="I649" s="98" t="s">
        <v>708</v>
      </c>
      <c r="J649" s="93" t="str">
        <f>IF(SUM(L649:BS649)=0,IF(COUNTIF(L649:BS649,"未確認")&gt;0,"未確認",IF(COUNTIF(L649:BS649,"~*")&gt;0,"*",SUM(L649:BS649))),SUM(L649:BS649))</f>
        <v>*</v>
      </c>
      <c r="K649" s="151" t="str">
        <f t="shared" ref="K649:K656" si="118">IF(OR(COUNTIF(L649:BS649,"未確認")&gt;0,COUNTIF(L649:BS649,"*")&gt;0),"※","")</f>
        <v>※</v>
      </c>
      <c r="L649" s="277" t="s">
        <v>431</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709</v>
      </c>
      <c r="B650" s="96"/>
      <c r="C650" s="296" t="s">
        <v>710</v>
      </c>
      <c r="D650" s="297"/>
      <c r="E650" s="297"/>
      <c r="F650" s="297"/>
      <c r="G650" s="297"/>
      <c r="H650" s="298"/>
      <c r="I650" s="98" t="s">
        <v>711</v>
      </c>
      <c r="J650" s="93" t="str">
        <f t="shared" ref="J650:J656" si="119">IF(SUM(L650:BS650)=0,IF(COUNTIF(L650:BS650,"未確認")&gt;0,"未確認",IF(COUNTIF(L650:BS650,"~*")&gt;0,"*",SUM(L650:BS650))),SUM(L650:BS650))</f>
        <v>*</v>
      </c>
      <c r="K650" s="151" t="str">
        <f t="shared" si="118"/>
        <v>※</v>
      </c>
      <c r="L650" s="277" t="s">
        <v>431</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712</v>
      </c>
      <c r="B651" s="96"/>
      <c r="C651" s="296" t="s">
        <v>713</v>
      </c>
      <c r="D651" s="297"/>
      <c r="E651" s="297"/>
      <c r="F651" s="297"/>
      <c r="G651" s="297"/>
      <c r="H651" s="298"/>
      <c r="I651" s="98" t="s">
        <v>714</v>
      </c>
      <c r="J651" s="93" t="str">
        <f t="shared" si="119"/>
        <v>*</v>
      </c>
      <c r="K651" s="151" t="str">
        <f t="shared" si="118"/>
        <v>※</v>
      </c>
      <c r="L651" s="277" t="s">
        <v>431</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715</v>
      </c>
      <c r="B652" s="96"/>
      <c r="C652" s="307" t="s">
        <v>716</v>
      </c>
      <c r="D652" s="308"/>
      <c r="E652" s="308"/>
      <c r="F652" s="308"/>
      <c r="G652" s="308"/>
      <c r="H652" s="309"/>
      <c r="I652" s="98" t="s">
        <v>717</v>
      </c>
      <c r="J652" s="93">
        <f t="shared" si="119"/>
        <v>0</v>
      </c>
      <c r="K652" s="151" t="str">
        <f t="shared" si="118"/>
        <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718</v>
      </c>
      <c r="B653" s="96"/>
      <c r="C653" s="296" t="s">
        <v>719</v>
      </c>
      <c r="D653" s="297"/>
      <c r="E653" s="297"/>
      <c r="F653" s="297"/>
      <c r="G653" s="297"/>
      <c r="H653" s="298"/>
      <c r="I653" s="98" t="s">
        <v>720</v>
      </c>
      <c r="J653" s="93">
        <f t="shared" si="119"/>
        <v>0</v>
      </c>
      <c r="K653" s="151" t="str">
        <f t="shared" si="118"/>
        <v/>
      </c>
      <c r="L653" s="277">
        <v>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721</v>
      </c>
      <c r="B654" s="96"/>
      <c r="C654" s="296" t="s">
        <v>722</v>
      </c>
      <c r="D654" s="297"/>
      <c r="E654" s="297"/>
      <c r="F654" s="297"/>
      <c r="G654" s="297"/>
      <c r="H654" s="298"/>
      <c r="I654" s="98" t="s">
        <v>723</v>
      </c>
      <c r="J654" s="93" t="str">
        <f t="shared" si="119"/>
        <v>*</v>
      </c>
      <c r="K654" s="151" t="str">
        <f t="shared" si="118"/>
        <v>※</v>
      </c>
      <c r="L654" s="277" t="s">
        <v>431</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724</v>
      </c>
      <c r="B655" s="96"/>
      <c r="C655" s="296" t="s">
        <v>725</v>
      </c>
      <c r="D655" s="297"/>
      <c r="E655" s="297"/>
      <c r="F655" s="297"/>
      <c r="G655" s="297"/>
      <c r="H655" s="298"/>
      <c r="I655" s="98" t="s">
        <v>726</v>
      </c>
      <c r="J655" s="93">
        <f t="shared" si="119"/>
        <v>0</v>
      </c>
      <c r="K655" s="151" t="str">
        <f t="shared" si="118"/>
        <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727</v>
      </c>
      <c r="B656" s="96"/>
      <c r="C656" s="307" t="s">
        <v>728</v>
      </c>
      <c r="D656" s="308"/>
      <c r="E656" s="308"/>
      <c r="F656" s="308"/>
      <c r="G656" s="308"/>
      <c r="H656" s="309"/>
      <c r="I656" s="98" t="s">
        <v>729</v>
      </c>
      <c r="J656" s="93" t="str">
        <f t="shared" si="119"/>
        <v>*</v>
      </c>
      <c r="K656" s="151" t="str">
        <f t="shared" si="118"/>
        <v>※</v>
      </c>
      <c r="L656" s="277" t="s">
        <v>431</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730</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74</v>
      </c>
      <c r="K662" s="136"/>
      <c r="L662" s="239" t="str">
        <f t="shared" ref="L662:AQ662" si="120">IF(ISBLANK(L$395),"",L$395)</f>
        <v>一般病棟</v>
      </c>
      <c r="M662" s="242" t="str">
        <f t="shared" si="120"/>
        <v/>
      </c>
      <c r="N662" s="282" t="str">
        <f t="shared" si="120"/>
        <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75</v>
      </c>
      <c r="J663" s="57"/>
      <c r="K663" s="137"/>
      <c r="L663" s="59" t="str">
        <f t="shared" ref="L663:AQ663" si="122">IF(ISBLANK(L$396),"",L$396)</f>
        <v>-</v>
      </c>
      <c r="M663" s="243" t="str">
        <f t="shared" si="122"/>
        <v/>
      </c>
      <c r="N663" s="243" t="str">
        <f t="shared" si="122"/>
        <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731</v>
      </c>
      <c r="B664" s="92"/>
      <c r="C664" s="310" t="s">
        <v>732</v>
      </c>
      <c r="D664" s="322"/>
      <c r="E664" s="322"/>
      <c r="F664" s="322"/>
      <c r="G664" s="322"/>
      <c r="H664" s="311"/>
      <c r="I664" s="98" t="s">
        <v>733</v>
      </c>
      <c r="J664" s="93">
        <f>IF(SUM(L664:BS664)=0,IF(COUNTIF(L664:BS664,"未確認")&gt;0,"未確認",IF(COUNTIF(L664:BS664,"~*")&gt;0,"*",SUM(L664:BS664))),SUM(L664:BS664))</f>
        <v>463</v>
      </c>
      <c r="K664" s="151" t="str">
        <f t="shared" ref="K664:K678" si="124">IF(OR(COUNTIF(L664:BS664,"未確認")&gt;0,COUNTIF(L664:BS664,"*")&gt;0),"※","")</f>
        <v/>
      </c>
      <c r="L664" s="277">
        <v>463</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734</v>
      </c>
      <c r="B665" s="68"/>
      <c r="C665" s="138"/>
      <c r="D665" s="162"/>
      <c r="E665" s="296" t="s">
        <v>735</v>
      </c>
      <c r="F665" s="297"/>
      <c r="G665" s="297"/>
      <c r="H665" s="298"/>
      <c r="I665" s="98" t="s">
        <v>736</v>
      </c>
      <c r="J665" s="93">
        <f t="shared" ref="J665:J678" si="125">IF(SUM(L665:BS665)=0,IF(COUNTIF(L665:BS665,"未確認")&gt;0,"未確認",IF(COUNTIF(L665:BS665,"~*")&gt;0,"*",SUM(L665:BS665))),SUM(L665:BS665))</f>
        <v>0</v>
      </c>
      <c r="K665" s="151" t="str">
        <f t="shared" si="124"/>
        <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737</v>
      </c>
      <c r="B666" s="68"/>
      <c r="C666" s="138"/>
      <c r="D666" s="162"/>
      <c r="E666" s="296" t="s">
        <v>738</v>
      </c>
      <c r="F666" s="297"/>
      <c r="G666" s="297"/>
      <c r="H666" s="298"/>
      <c r="I666" s="98" t="s">
        <v>739</v>
      </c>
      <c r="J666" s="93" t="str">
        <f t="shared" si="125"/>
        <v>*</v>
      </c>
      <c r="K666" s="151" t="str">
        <f t="shared" si="124"/>
        <v>※</v>
      </c>
      <c r="L666" s="277" t="s">
        <v>431</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740</v>
      </c>
      <c r="B667" s="68"/>
      <c r="C667" s="217"/>
      <c r="D667" s="218"/>
      <c r="E667" s="296" t="s">
        <v>741</v>
      </c>
      <c r="F667" s="297"/>
      <c r="G667" s="297"/>
      <c r="H667" s="298"/>
      <c r="I667" s="98" t="s">
        <v>742</v>
      </c>
      <c r="J667" s="93">
        <f t="shared" si="125"/>
        <v>0</v>
      </c>
      <c r="K667" s="151" t="str">
        <f t="shared" si="124"/>
        <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743</v>
      </c>
      <c r="B668" s="68"/>
      <c r="C668" s="217"/>
      <c r="D668" s="218"/>
      <c r="E668" s="296" t="s">
        <v>744</v>
      </c>
      <c r="F668" s="297"/>
      <c r="G668" s="297"/>
      <c r="H668" s="298"/>
      <c r="I668" s="98" t="s">
        <v>745</v>
      </c>
      <c r="J668" s="93">
        <f t="shared" si="125"/>
        <v>426</v>
      </c>
      <c r="K668" s="151" t="str">
        <f t="shared" si="124"/>
        <v/>
      </c>
      <c r="L668" s="277">
        <v>426</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746</v>
      </c>
      <c r="B669" s="68"/>
      <c r="C669" s="138"/>
      <c r="D669" s="162"/>
      <c r="E669" s="296" t="s">
        <v>747</v>
      </c>
      <c r="F669" s="297"/>
      <c r="G669" s="297"/>
      <c r="H669" s="298"/>
      <c r="I669" s="98" t="s">
        <v>748</v>
      </c>
      <c r="J669" s="93">
        <f t="shared" si="125"/>
        <v>0</v>
      </c>
      <c r="K669" s="151" t="str">
        <f t="shared" si="124"/>
        <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749</v>
      </c>
      <c r="B670" s="68"/>
      <c r="C670" s="138"/>
      <c r="D670" s="162"/>
      <c r="E670" s="296" t="s">
        <v>750</v>
      </c>
      <c r="F670" s="297"/>
      <c r="G670" s="297"/>
      <c r="H670" s="298"/>
      <c r="I670" s="98" t="s">
        <v>751</v>
      </c>
      <c r="J670" s="93">
        <f t="shared" si="125"/>
        <v>0</v>
      </c>
      <c r="K670" s="151" t="str">
        <f t="shared" si="124"/>
        <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752</v>
      </c>
      <c r="B671" s="68"/>
      <c r="C671" s="138"/>
      <c r="D671" s="162"/>
      <c r="E671" s="296" t="s">
        <v>753</v>
      </c>
      <c r="F671" s="297"/>
      <c r="G671" s="297"/>
      <c r="H671" s="298"/>
      <c r="I671" s="98" t="s">
        <v>754</v>
      </c>
      <c r="J671" s="93">
        <f t="shared" si="125"/>
        <v>0</v>
      </c>
      <c r="K671" s="151" t="str">
        <f t="shared" si="124"/>
        <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755</v>
      </c>
      <c r="B672" s="68"/>
      <c r="C672" s="140"/>
      <c r="D672" s="163"/>
      <c r="E672" s="296" t="s">
        <v>756</v>
      </c>
      <c r="F672" s="297"/>
      <c r="G672" s="297"/>
      <c r="H672" s="298"/>
      <c r="I672" s="98" t="s">
        <v>757</v>
      </c>
      <c r="J672" s="93">
        <f t="shared" si="125"/>
        <v>0</v>
      </c>
      <c r="K672" s="151" t="str">
        <f t="shared" si="124"/>
        <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758</v>
      </c>
      <c r="B673" s="68"/>
      <c r="C673" s="296" t="s">
        <v>759</v>
      </c>
      <c r="D673" s="297"/>
      <c r="E673" s="297"/>
      <c r="F673" s="297"/>
      <c r="G673" s="297"/>
      <c r="H673" s="298"/>
      <c r="I673" s="98" t="s">
        <v>760</v>
      </c>
      <c r="J673" s="93" t="str">
        <f t="shared" si="125"/>
        <v>*</v>
      </c>
      <c r="K673" s="151" t="str">
        <f t="shared" si="124"/>
        <v>※</v>
      </c>
      <c r="L673" s="277" t="s">
        <v>431</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761</v>
      </c>
      <c r="B674" s="68"/>
      <c r="C674" s="307" t="s">
        <v>762</v>
      </c>
      <c r="D674" s="308"/>
      <c r="E674" s="308"/>
      <c r="F674" s="308"/>
      <c r="G674" s="308"/>
      <c r="H674" s="309"/>
      <c r="I674" s="103" t="s">
        <v>763</v>
      </c>
      <c r="J674" s="93">
        <f t="shared" si="125"/>
        <v>0</v>
      </c>
      <c r="K674" s="151" t="str">
        <f t="shared" si="124"/>
        <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764</v>
      </c>
      <c r="B675" s="68"/>
      <c r="C675" s="296" t="s">
        <v>765</v>
      </c>
      <c r="D675" s="297"/>
      <c r="E675" s="297"/>
      <c r="F675" s="297"/>
      <c r="G675" s="297"/>
      <c r="H675" s="298"/>
      <c r="I675" s="98" t="s">
        <v>766</v>
      </c>
      <c r="J675" s="93">
        <f t="shared" si="125"/>
        <v>0</v>
      </c>
      <c r="K675" s="151" t="str">
        <f t="shared" si="124"/>
        <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767</v>
      </c>
      <c r="B676" s="68"/>
      <c r="C676" s="296" t="s">
        <v>768</v>
      </c>
      <c r="D676" s="297"/>
      <c r="E676" s="297"/>
      <c r="F676" s="297"/>
      <c r="G676" s="297"/>
      <c r="H676" s="298"/>
      <c r="I676" s="98" t="s">
        <v>769</v>
      </c>
      <c r="J676" s="93">
        <f t="shared" si="125"/>
        <v>0</v>
      </c>
      <c r="K676" s="151" t="str">
        <f t="shared" si="124"/>
        <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770</v>
      </c>
      <c r="B677" s="68"/>
      <c r="C677" s="307" t="s">
        <v>771</v>
      </c>
      <c r="D677" s="308"/>
      <c r="E677" s="308"/>
      <c r="F677" s="308"/>
      <c r="G677" s="308"/>
      <c r="H677" s="309"/>
      <c r="I677" s="98" t="s">
        <v>772</v>
      </c>
      <c r="J677" s="93">
        <f t="shared" si="125"/>
        <v>0</v>
      </c>
      <c r="K677" s="151" t="str">
        <f t="shared" si="124"/>
        <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773</v>
      </c>
      <c r="B678" s="68"/>
      <c r="C678" s="296" t="s">
        <v>774</v>
      </c>
      <c r="D678" s="297"/>
      <c r="E678" s="297"/>
      <c r="F678" s="297"/>
      <c r="G678" s="297"/>
      <c r="H678" s="298"/>
      <c r="I678" s="98" t="s">
        <v>775</v>
      </c>
      <c r="J678" s="93">
        <f t="shared" si="125"/>
        <v>0</v>
      </c>
      <c r="K678" s="151" t="str">
        <f t="shared" si="124"/>
        <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74</v>
      </c>
      <c r="K683" s="136"/>
      <c r="L683" s="239" t="str">
        <f>IF(ISBLANK(L$9),"",L$9)</f>
        <v>一般病棟</v>
      </c>
      <c r="M683" s="242" t="str">
        <f>IF(ISBLANK(M$9),"",M$9)</f>
        <v/>
      </c>
      <c r="N683" s="282" t="str">
        <f t="shared" ref="N683:BS683" si="126">IF(ISBLANK(N$9),"",N$9)</f>
        <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75</v>
      </c>
      <c r="J684" s="57"/>
      <c r="K684" s="137"/>
      <c r="L684" s="59" t="str">
        <f>IF(ISBLANK(L$95),"",L$95)</f>
        <v>回復期</v>
      </c>
      <c r="M684" s="243" t="str">
        <f t="shared" ref="M684:N684" si="127">IF(ISBLANK(M$95),"",M$95)</f>
        <v/>
      </c>
      <c r="N684" s="243" t="str">
        <f t="shared" si="127"/>
        <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776</v>
      </c>
      <c r="B685" s="68"/>
      <c r="C685" s="307" t="s">
        <v>777</v>
      </c>
      <c r="D685" s="308"/>
      <c r="E685" s="308"/>
      <c r="F685" s="308"/>
      <c r="G685" s="308"/>
      <c r="H685" s="309"/>
      <c r="I685" s="103" t="s">
        <v>778</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779</v>
      </c>
      <c r="B686" s="68"/>
      <c r="C686" s="307" t="s">
        <v>780</v>
      </c>
      <c r="D686" s="308"/>
      <c r="E686" s="308"/>
      <c r="F686" s="308"/>
      <c r="G686" s="308"/>
      <c r="H686" s="309"/>
      <c r="I686" s="103" t="s">
        <v>781</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782</v>
      </c>
      <c r="B687" s="68"/>
      <c r="C687" s="307" t="s">
        <v>783</v>
      </c>
      <c r="D687" s="308"/>
      <c r="E687" s="308"/>
      <c r="F687" s="308"/>
      <c r="G687" s="308"/>
      <c r="H687" s="309"/>
      <c r="I687" s="103" t="s">
        <v>784</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785</v>
      </c>
      <c r="B688" s="68"/>
      <c r="C688" s="316" t="s">
        <v>786</v>
      </c>
      <c r="D688" s="317"/>
      <c r="E688" s="317"/>
      <c r="F688" s="317"/>
      <c r="G688" s="317"/>
      <c r="H688" s="318"/>
      <c r="I688" s="338" t="s">
        <v>787</v>
      </c>
      <c r="J688" s="164"/>
      <c r="K688" s="165"/>
      <c r="L688" s="221" t="s">
        <v>431</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788</v>
      </c>
      <c r="B689" s="68"/>
      <c r="C689" s="167"/>
      <c r="D689" s="168"/>
      <c r="E689" s="316" t="s">
        <v>789</v>
      </c>
      <c r="F689" s="317"/>
      <c r="G689" s="317"/>
      <c r="H689" s="318"/>
      <c r="I689" s="391"/>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790</v>
      </c>
      <c r="H690" s="415"/>
      <c r="I690" s="391"/>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791</v>
      </c>
      <c r="H691" s="415"/>
      <c r="I691" s="391"/>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792</v>
      </c>
      <c r="B692" s="68"/>
      <c r="C692" s="169"/>
      <c r="D692" s="257"/>
      <c r="E692" s="413"/>
      <c r="F692" s="414"/>
      <c r="G692" s="256"/>
      <c r="H692" s="230" t="s">
        <v>793</v>
      </c>
      <c r="I692" s="392"/>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794</v>
      </c>
      <c r="B693" s="68"/>
      <c r="C693" s="316" t="s">
        <v>795</v>
      </c>
      <c r="D693" s="317"/>
      <c r="E693" s="317"/>
      <c r="F693" s="317"/>
      <c r="G693" s="377"/>
      <c r="H693" s="318"/>
      <c r="I693" s="338" t="s">
        <v>796</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797</v>
      </c>
      <c r="B694" s="68"/>
      <c r="C694" s="266"/>
      <c r="D694" s="268"/>
      <c r="E694" s="307" t="s">
        <v>798</v>
      </c>
      <c r="F694" s="308"/>
      <c r="G694" s="308"/>
      <c r="H694" s="309"/>
      <c r="I694" s="370"/>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799</v>
      </c>
      <c r="D695" s="317"/>
      <c r="E695" s="317"/>
      <c r="F695" s="317"/>
      <c r="G695" s="377"/>
      <c r="H695" s="318"/>
      <c r="I695" s="370"/>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800</v>
      </c>
      <c r="F696" s="308"/>
      <c r="G696" s="308"/>
      <c r="H696" s="309"/>
      <c r="I696" s="370"/>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801</v>
      </c>
      <c r="D697" s="317"/>
      <c r="E697" s="317"/>
      <c r="F697" s="317"/>
      <c r="G697" s="377"/>
      <c r="H697" s="318"/>
      <c r="I697" s="370"/>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802</v>
      </c>
      <c r="F698" s="308"/>
      <c r="G698" s="308"/>
      <c r="H698" s="309"/>
      <c r="I698" s="370"/>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803</v>
      </c>
      <c r="D699" s="317"/>
      <c r="E699" s="317"/>
      <c r="F699" s="317"/>
      <c r="G699" s="377"/>
      <c r="H699" s="318"/>
      <c r="I699" s="370"/>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804</v>
      </c>
      <c r="F700" s="308"/>
      <c r="G700" s="308"/>
      <c r="H700" s="309"/>
      <c r="I700" s="371"/>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805</v>
      </c>
      <c r="B701" s="68"/>
      <c r="C701" s="307" t="s">
        <v>806</v>
      </c>
      <c r="D701" s="308"/>
      <c r="E701" s="308"/>
      <c r="F701" s="308"/>
      <c r="G701" s="308"/>
      <c r="H701" s="309"/>
      <c r="I701" s="343" t="s">
        <v>807</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808</v>
      </c>
      <c r="D702" s="308"/>
      <c r="E702" s="308"/>
      <c r="F702" s="308"/>
      <c r="G702" s="308"/>
      <c r="H702" s="309"/>
      <c r="I702" s="343"/>
      <c r="J702" s="411"/>
      <c r="K702" s="412"/>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809</v>
      </c>
      <c r="D703" s="308"/>
      <c r="E703" s="308"/>
      <c r="F703" s="308"/>
      <c r="G703" s="308"/>
      <c r="H703" s="309"/>
      <c r="I703" s="343"/>
      <c r="J703" s="411"/>
      <c r="K703" s="412"/>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810</v>
      </c>
      <c r="D704" s="308"/>
      <c r="E704" s="308"/>
      <c r="F704" s="308"/>
      <c r="G704" s="308"/>
      <c r="H704" s="309"/>
      <c r="I704" s="343"/>
      <c r="J704" s="411"/>
      <c r="K704" s="412"/>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811</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74</v>
      </c>
      <c r="K710" s="136"/>
      <c r="L710" s="239" t="str">
        <f t="shared" ref="L710:AQ710" si="129">IF(ISBLANK(L$395),"",L$395)</f>
        <v>一般病棟</v>
      </c>
      <c r="M710" s="242" t="str">
        <f t="shared" si="129"/>
        <v/>
      </c>
      <c r="N710" s="282" t="str">
        <f t="shared" si="129"/>
        <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75</v>
      </c>
      <c r="J711" s="57"/>
      <c r="K711" s="137"/>
      <c r="L711" s="59" t="str">
        <f t="shared" ref="L711:AQ711" si="131">IF(ISBLANK(L$396),"",L$396)</f>
        <v>-</v>
      </c>
      <c r="M711" s="243" t="str">
        <f t="shared" si="131"/>
        <v/>
      </c>
      <c r="N711" s="243"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812</v>
      </c>
      <c r="B712" s="96"/>
      <c r="C712" s="307" t="s">
        <v>813</v>
      </c>
      <c r="D712" s="308"/>
      <c r="E712" s="308"/>
      <c r="F712" s="308"/>
      <c r="G712" s="308"/>
      <c r="H712" s="309"/>
      <c r="I712" s="103" t="s">
        <v>814</v>
      </c>
      <c r="J712" s="155" t="str">
        <f>IF(SUM(L712:BS712)=0,IF(COUNTIF(L712:BS712,"未確認")&gt;0,"未確認",IF(COUNTIF(L712:BS712,"~*")&gt;0,"*",SUM(L712:BS712))),SUM(L712:BS712))</f>
        <v>*</v>
      </c>
      <c r="K712" s="151" t="str">
        <f>IF(OR(COUNTIF(L712:BS712,"未確認")&gt;0,COUNTIF(L712:BS712,"*")&gt;0),"※","")</f>
        <v>※</v>
      </c>
      <c r="L712" s="277" t="s">
        <v>431</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815</v>
      </c>
      <c r="B713" s="96"/>
      <c r="C713" s="296" t="s">
        <v>816</v>
      </c>
      <c r="D713" s="297"/>
      <c r="E713" s="297"/>
      <c r="F713" s="297"/>
      <c r="G713" s="297"/>
      <c r="H713" s="298"/>
      <c r="I713" s="98" t="s">
        <v>817</v>
      </c>
      <c r="J713" s="155" t="str">
        <f>IF(SUM(L713:BS713)=0,IF(COUNTIF(L713:BS713,"未確認")&gt;0,"未確認",IF(COUNTIF(L713:BS713,"~*")&gt;0,"*",SUM(L713:BS713))),SUM(L713:BS713))</f>
        <v>*</v>
      </c>
      <c r="K713" s="151" t="str">
        <f>IF(OR(COUNTIF(L713:BS713,"未確認")&gt;0,COUNTIF(L713:BS713,"*")&gt;0),"※","")</f>
        <v>※</v>
      </c>
      <c r="L713" s="277" t="s">
        <v>431</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818</v>
      </c>
      <c r="B714" s="96"/>
      <c r="C714" s="296" t="s">
        <v>819</v>
      </c>
      <c r="D714" s="297"/>
      <c r="E714" s="297"/>
      <c r="F714" s="297"/>
      <c r="G714" s="297"/>
      <c r="H714" s="298"/>
      <c r="I714" s="98" t="s">
        <v>820</v>
      </c>
      <c r="J714" s="155" t="str">
        <f>IF(SUM(L714:BS714)=0,IF(COUNTIF(L714:BS714,"未確認")&gt;0,"未確認",IF(COUNTIF(L714:BS714,"~*")&gt;0,"*",SUM(L714:BS714))),SUM(L714:BS714))</f>
        <v>*</v>
      </c>
      <c r="K714" s="151" t="str">
        <f>IF(OR(COUNTIF(L714:BS714,"未確認")&gt;0,COUNTIF(L714:BS714,"*")&gt;0),"※","")</f>
        <v>※</v>
      </c>
      <c r="L714" s="277" t="s">
        <v>431</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821</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74</v>
      </c>
      <c r="K720" s="136"/>
      <c r="L720" s="239" t="str">
        <f t="shared" ref="L720:AQ720" si="133">IF(ISBLANK(L$395),"",L$395)</f>
        <v>一般病棟</v>
      </c>
      <c r="M720" s="242" t="str">
        <f t="shared" si="133"/>
        <v/>
      </c>
      <c r="N720" s="282" t="str">
        <f t="shared" si="133"/>
        <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75</v>
      </c>
      <c r="J721" s="57"/>
      <c r="K721" s="137"/>
      <c r="L721" s="59" t="str">
        <f t="shared" ref="L721:AQ721" si="135">IF(ISBLANK(L$396),"",L$396)</f>
        <v>-</v>
      </c>
      <c r="M721" s="243" t="str">
        <f t="shared" si="135"/>
        <v/>
      </c>
      <c r="N721" s="243" t="str">
        <f t="shared" si="135"/>
        <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822</v>
      </c>
      <c r="B722" s="92"/>
      <c r="C722" s="296" t="s">
        <v>823</v>
      </c>
      <c r="D722" s="297"/>
      <c r="E722" s="297"/>
      <c r="F722" s="297"/>
      <c r="G722" s="297"/>
      <c r="H722" s="298"/>
      <c r="I722" s="98" t="s">
        <v>824</v>
      </c>
      <c r="J722" s="93" t="str">
        <f>IF(SUM(L722:BS722)=0,IF(COUNTIF(L722:BS722,"未確認")&gt;0,"未確認",IF(COUNTIF(L722:BS722,"~*")&gt;0,"*",SUM(L722:BS722))),SUM(L722:BS722))</f>
        <v>*</v>
      </c>
      <c r="K722" s="151" t="str">
        <f>IF(OR(COUNTIF(L722:BS722,"未確認")&gt;0,COUNTIF(L722:BS722,"*")&gt;0),"※","")</f>
        <v>※</v>
      </c>
      <c r="L722" s="277" t="s">
        <v>431</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825</v>
      </c>
      <c r="B723" s="96"/>
      <c r="C723" s="296" t="s">
        <v>826</v>
      </c>
      <c r="D723" s="297"/>
      <c r="E723" s="297"/>
      <c r="F723" s="297"/>
      <c r="G723" s="297"/>
      <c r="H723" s="298"/>
      <c r="I723" s="98" t="s">
        <v>827</v>
      </c>
      <c r="J723" s="93">
        <f>IF(SUM(L723:BS723)=0,IF(COUNTIF(L723:BS723,"未確認")&gt;0,"未確認",IF(COUNTIF(L723:BS723,"~*")&gt;0,"*",SUM(L723:BS723))),SUM(L723:BS723))</f>
        <v>0</v>
      </c>
      <c r="K723" s="151" t="str">
        <f>IF(OR(COUNTIF(L723:BS723,"未確認")&gt;0,COUNTIF(L723:BS723,"*")&gt;0),"※","")</f>
        <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828</v>
      </c>
      <c r="B724" s="96"/>
      <c r="C724" s="307" t="s">
        <v>829</v>
      </c>
      <c r="D724" s="308"/>
      <c r="E724" s="308"/>
      <c r="F724" s="308"/>
      <c r="G724" s="308"/>
      <c r="H724" s="309"/>
      <c r="I724" s="98" t="s">
        <v>830</v>
      </c>
      <c r="J724" s="93">
        <f>IF(SUM(L724:BS724)=0,IF(COUNTIF(L724:BS724,"未確認")&gt;0,"未確認",IF(COUNTIF(L724:BS724,"~*")&gt;0,"*",SUM(L724:BS724))),SUM(L724:BS724))</f>
        <v>0</v>
      </c>
      <c r="K724" s="151" t="str">
        <f>IF(OR(COUNTIF(L724:BS724,"未確認")&gt;0,COUNTIF(L724:BS724,"*")&gt;0),"※","")</f>
        <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831</v>
      </c>
      <c r="B725" s="96"/>
      <c r="C725" s="296" t="s">
        <v>832</v>
      </c>
      <c r="D725" s="297"/>
      <c r="E725" s="297"/>
      <c r="F725" s="297"/>
      <c r="G725" s="297"/>
      <c r="H725" s="298"/>
      <c r="I725" s="98" t="s">
        <v>833</v>
      </c>
      <c r="J725" s="93">
        <f>IF(SUM(L725:BS725)=0,IF(COUNTIF(L725:BS725,"未確認")&gt;0,"未確認",IF(COUNTIF(L725:BS725,"~*")&gt;0,"*",SUM(L725:BS725))),SUM(L725:BS725))</f>
        <v>0</v>
      </c>
      <c r="K725" s="151" t="str">
        <f>IF(OR(COUNTIF(L725:BS725,"未確認")&gt;0,COUNTIF(L725:BS725,"*")&gt;0),"※","")</f>
        <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834</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74</v>
      </c>
      <c r="K732" s="136"/>
      <c r="L732" s="239" t="str">
        <f t="shared" ref="L732:AQ732" si="137">IF(ISBLANK(L$395),"",L$395)</f>
        <v>一般病棟</v>
      </c>
      <c r="M732" s="242" t="str">
        <f t="shared" si="137"/>
        <v/>
      </c>
      <c r="N732" s="282" t="str">
        <f t="shared" si="137"/>
        <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75</v>
      </c>
      <c r="J733" s="57"/>
      <c r="K733" s="137"/>
      <c r="L733" s="59" t="str">
        <f t="shared" ref="L733:AQ733" si="139">IF(ISBLANK(L$396),"",L$396)</f>
        <v>-</v>
      </c>
      <c r="M733" s="243" t="str">
        <f t="shared" si="139"/>
        <v/>
      </c>
      <c r="N733" s="243" t="str">
        <f t="shared" si="139"/>
        <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835</v>
      </c>
      <c r="B734" s="92"/>
      <c r="C734" s="296" t="s">
        <v>836</v>
      </c>
      <c r="D734" s="297"/>
      <c r="E734" s="297"/>
      <c r="F734" s="297"/>
      <c r="G734" s="297"/>
      <c r="H734" s="298"/>
      <c r="I734" s="98" t="s">
        <v>837</v>
      </c>
      <c r="J734" s="93">
        <f>IF(SUM(L734:BS734)=0,IF(COUNTIF(L734:BS734,"未確認")&gt;0,"未確認",IF(COUNTIF(L734:BS734,"~*")&gt;0,"*",SUM(L734:BS734))),SUM(L734:BS734))</f>
        <v>0</v>
      </c>
      <c r="K734" s="151" t="str">
        <f>IF(OR(COUNTIF(L734:BS734,"未確認")&gt;0,COUNTIF(L734:BS734,"*")&gt;0),"※","")</f>
        <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838</v>
      </c>
      <c r="B735" s="96"/>
      <c r="C735" s="296" t="s">
        <v>839</v>
      </c>
      <c r="D735" s="297"/>
      <c r="E735" s="297"/>
      <c r="F735" s="297"/>
      <c r="G735" s="297"/>
      <c r="H735" s="298"/>
      <c r="I735" s="98" t="s">
        <v>840</v>
      </c>
      <c r="J735" s="93">
        <f>IF(SUM(L735:BS735)=0,IF(COUNTIF(L735:BS735,"未確認")&gt;0,"未確認",IF(COUNTIF(L735:BS735,"~*")&gt;0,"*",SUM(L735:BS735))),SUM(L735:BS735))</f>
        <v>0</v>
      </c>
      <c r="K735" s="151" t="str">
        <f>IF(OR(COUNTIF(L735:BS735,"未確認")&gt;0,COUNTIF(L735:BS735,"*")&gt;0),"※","")</f>
        <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841</v>
      </c>
      <c r="B736" s="96"/>
      <c r="C736" s="307" t="s">
        <v>842</v>
      </c>
      <c r="D736" s="308"/>
      <c r="E736" s="308"/>
      <c r="F736" s="308"/>
      <c r="G736" s="308"/>
      <c r="H736" s="309"/>
      <c r="I736" s="98" t="s">
        <v>843</v>
      </c>
      <c r="J736" s="93">
        <f>IF(SUM(L736:BS736)=0,IF(COUNTIF(L736:BS736,"未確認")&gt;0,"未確認",IF(COUNTIF(L736:BS736,"~*")&gt;0,"*",SUM(L736:BS736))),SUM(L736:BS736))</f>
        <v>0</v>
      </c>
      <c r="K736" s="151" t="str">
        <f>IF(OR(COUNTIF(L736:BS736,"未確認")&gt;0,COUNTIF(L736:BS736,"*")&gt;0),"※","")</f>
        <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844</v>
      </c>
      <c r="B737" s="96"/>
      <c r="C737" s="307" t="s">
        <v>845</v>
      </c>
      <c r="D737" s="308"/>
      <c r="E737" s="308"/>
      <c r="F737" s="308"/>
      <c r="G737" s="308"/>
      <c r="H737" s="309"/>
      <c r="I737" s="98" t="s">
        <v>846</v>
      </c>
      <c r="J737" s="93">
        <f>IF(SUM(L737:BS737)=0,IF(COUNTIF(L737:BS737,"未確認")&gt;0,"未確認",IF(COUNTIF(L737:BS737,"~*")&gt;0,"*",SUM(L737:BS737))),SUM(L737:BS737))</f>
        <v>0</v>
      </c>
      <c r="K737" s="151" t="str">
        <f>IF(OR(COUNTIF(L737:BS737,"未確認")&gt;0,COUNTIF(L737:BS737,"*")&gt;0),"※","")</f>
        <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274</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53B9B9-E5E7-4766-9E45-85987380DAB5}">
  <ds:schemaRefs>
    <ds:schemaRef ds:uri="24a92569-bdd3-40ec-bb27-df91d48b1b9b"/>
    <ds:schemaRef ds:uri="http://schemas.openxmlformats.org/package/2006/metadata/core-properties"/>
    <ds:schemaRef ds:uri="http://purl.org/dc/terms/"/>
    <ds:schemaRef ds:uri="dd1eedf2-3230-46f2-a981-b1e4251b0c7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3.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2024-08-27T09:15:27Z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